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950" windowWidth="14355" windowHeight="6390" tabRatio="736"/>
  </bookViews>
  <sheets>
    <sheet name="тендерное предложение" sheetId="17" r:id="rId1"/>
    <sheet name="строимость работ и материалов" sheetId="16" r:id="rId2"/>
    <sheet name="общий свод по всем магазинам " sheetId="3" r:id="rId3"/>
    <sheet name="Лот1-Москва и Мос обл." sheetId="4" r:id="rId4"/>
    <sheet name="Лот2-Санкт-Петербург " sheetId="5" r:id="rId5"/>
    <sheet name="Лот3-Ростов на Дону" sheetId="6" r:id="rId6"/>
    <sheet name="Лот4-Казахстан" sheetId="7" r:id="rId7"/>
    <sheet name="Лот5 Воронеж" sheetId="8" r:id="rId8"/>
    <sheet name="Лот6-Екатеринбург" sheetId="9" r:id="rId9"/>
    <sheet name="Лот7-Уфа" sheetId="10" r:id="rId10"/>
    <sheet name="Лот8-Новосибирск" sheetId="11" r:id="rId11"/>
    <sheet name="Лот9-Сургут" sheetId="12" r:id="rId12"/>
    <sheet name="Лот10-Казань" sheetId="13" r:id="rId13"/>
    <sheet name="Лот11-Краснодар" sheetId="14" r:id="rId14"/>
    <sheet name="Лот12-Самара" sheetId="18" r:id="rId15"/>
    <sheet name="Лот13-Ярославль" sheetId="19" r:id="rId16"/>
    <sheet name="Лот14 Челябинск" sheetId="20" r:id="rId17"/>
    <sheet name="Лот15 Пермь" sheetId="21" r:id="rId18"/>
    <sheet name="Лот16 Тольятти" sheetId="22" r:id="rId19"/>
    <sheet name="Лист1" sheetId="23" r:id="rId20"/>
  </sheets>
  <externalReferences>
    <externalReference r:id="rId21"/>
    <externalReference r:id="rId22"/>
    <externalReference r:id="rId23"/>
  </externalReferences>
  <definedNames>
    <definedName name="_Toc339456909" localSheetId="0">'тендерное предложение'!#REF!</definedName>
    <definedName name="_xlnm._FilterDatabase" localSheetId="2" hidden="1">'общий свод по всем магазинам '!$A$2:$G$108</definedName>
  </definedNames>
  <calcPr calcId="125725"/>
</workbook>
</file>

<file path=xl/calcChain.xml><?xml version="1.0" encoding="utf-8"?>
<calcChain xmlns="http://schemas.openxmlformats.org/spreadsheetml/2006/main">
  <c r="G106" i="3"/>
  <c r="G27"/>
  <c r="G49"/>
  <c r="G11"/>
  <c r="G13"/>
  <c r="G18"/>
  <c r="G19"/>
  <c r="G22"/>
  <c r="G25"/>
  <c r="G26"/>
  <c r="G31"/>
  <c r="G39"/>
  <c r="G42"/>
  <c r="G44"/>
  <c r="G50"/>
  <c r="G51"/>
  <c r="G53"/>
  <c r="G55"/>
  <c r="G57"/>
  <c r="G58"/>
  <c r="G59"/>
  <c r="G63"/>
  <c r="G64"/>
  <c r="G68"/>
  <c r="G69"/>
  <c r="G75"/>
  <c r="G78"/>
  <c r="G86"/>
  <c r="G91"/>
  <c r="G92"/>
  <c r="G93"/>
  <c r="G95"/>
  <c r="G96"/>
  <c r="G4" l="1"/>
  <c r="G5"/>
  <c r="G6"/>
  <c r="G9"/>
  <c r="G10"/>
  <c r="G12"/>
  <c r="G15"/>
  <c r="G16"/>
  <c r="G17"/>
  <c r="G20"/>
  <c r="G23"/>
  <c r="G24"/>
  <c r="G29"/>
  <c r="G30"/>
  <c r="G34"/>
  <c r="G36"/>
  <c r="G38"/>
  <c r="G40"/>
  <c r="G43"/>
  <c r="G45"/>
  <c r="G46"/>
  <c r="G47"/>
  <c r="G48"/>
  <c r="G52"/>
  <c r="G54"/>
  <c r="G56"/>
  <c r="G60"/>
  <c r="G61"/>
  <c r="G62"/>
  <c r="G65"/>
  <c r="G70"/>
  <c r="G71"/>
  <c r="G72"/>
  <c r="G76"/>
  <c r="G79"/>
  <c r="G80"/>
  <c r="G82"/>
  <c r="G83"/>
  <c r="G84"/>
  <c r="G85"/>
  <c r="G88"/>
  <c r="G89"/>
  <c r="G90"/>
  <c r="G94"/>
  <c r="G101"/>
  <c r="G102"/>
  <c r="G107"/>
  <c r="F4"/>
  <c r="F5"/>
  <c r="F6"/>
  <c r="F9"/>
  <c r="F10"/>
  <c r="F12"/>
  <c r="F15"/>
  <c r="F16"/>
  <c r="F17"/>
  <c r="F20"/>
  <c r="F23"/>
  <c r="F24"/>
  <c r="F27"/>
  <c r="F29"/>
  <c r="F30"/>
  <c r="F34"/>
  <c r="F36"/>
  <c r="F38"/>
  <c r="F40"/>
  <c r="F43"/>
  <c r="F45"/>
  <c r="F46"/>
  <c r="F47"/>
  <c r="F48"/>
  <c r="F49"/>
  <c r="F52"/>
  <c r="F54"/>
  <c r="F56"/>
  <c r="F60"/>
  <c r="F61"/>
  <c r="F62"/>
  <c r="F65"/>
  <c r="F70"/>
  <c r="F71"/>
  <c r="F72"/>
  <c r="F76"/>
  <c r="F79"/>
  <c r="F80"/>
  <c r="F82"/>
  <c r="F83"/>
  <c r="F84"/>
  <c r="F85"/>
  <c r="F88"/>
  <c r="F89"/>
  <c r="F90"/>
  <c r="F94"/>
  <c r="F101"/>
  <c r="F102"/>
  <c r="F106"/>
  <c r="F107"/>
  <c r="E82" l="1"/>
  <c r="E92"/>
  <c r="E88"/>
  <c r="E87"/>
  <c r="E84"/>
  <c r="E83"/>
  <c r="E75"/>
  <c r="E69"/>
  <c r="E53"/>
  <c r="E46"/>
</calcChain>
</file>

<file path=xl/comments1.xml><?xml version="1.0" encoding="utf-8"?>
<comments xmlns="http://schemas.openxmlformats.org/spreadsheetml/2006/main">
  <authors>
    <author>Воронцова Анна Владимировна</author>
  </authors>
  <commentList>
    <comment ref="D92" authorId="0">
      <text>
        <r>
          <rPr>
            <b/>
            <sz val="9"/>
            <color indexed="81"/>
            <rFont val="Tahoma"/>
            <family val="2"/>
            <charset val="204"/>
          </rPr>
          <t>Воронцова Анна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<sst xmlns="http://schemas.openxmlformats.org/spreadsheetml/2006/main" count="1434" uniqueCount="607">
  <si>
    <t xml:space="preserve">Регион </t>
  </si>
  <si>
    <t>Наименование  магазинов</t>
  </si>
  <si>
    <t>КАЗАХСТАН</t>
  </si>
  <si>
    <t>Michael Kors Есентай Молл Алматы</t>
  </si>
  <si>
    <t>МОСКВА</t>
  </si>
  <si>
    <t>Karl Lagerfeld Метрополис Москва</t>
  </si>
  <si>
    <t>Karl Lagerfeld Европейский Москва</t>
  </si>
  <si>
    <t>Paper Shop XL-3 Москва</t>
  </si>
  <si>
    <t>Michael Kors Керуен Астана</t>
  </si>
  <si>
    <t>РЕГИОНЫ РФ</t>
  </si>
  <si>
    <t>Karl Lagerfeld Горизонт Ростов</t>
  </si>
  <si>
    <t>Jonak Авиапарк Москва</t>
  </si>
  <si>
    <t>Paper Shop Outlet Внуково Москва</t>
  </si>
  <si>
    <t>ПЕТЕРБУРГ</t>
  </si>
  <si>
    <t>Paper Shop Румба Санкт-Петербург</t>
  </si>
  <si>
    <t>Karl Lagerfeld Авиапарк Москва</t>
  </si>
  <si>
    <t>Paper Shop Outlet Brand`s Stories Екатеринбург</t>
  </si>
  <si>
    <t>TH Legend Парк Хаус Тольятти</t>
  </si>
  <si>
    <t>Karl Lagerfeld Outlet Архангельское Москва</t>
  </si>
  <si>
    <t>Karl Lagerfeld Outlet Новая Рига Москва</t>
  </si>
  <si>
    <t>Paper Shop Outlet Новая Рига Москва</t>
  </si>
  <si>
    <t>TH Legend Планета Пермь</t>
  </si>
  <si>
    <t>TH Legend Град Воронеж</t>
  </si>
  <si>
    <t>Karl Lagerfeld Кунцево Плаза Москва</t>
  </si>
  <si>
    <t>MEXX Аура Новосибирск</t>
  </si>
  <si>
    <t>Ruck&amp;Maul Метрополис Москва</t>
  </si>
  <si>
    <t>Ruck&amp;Maul Европейский Москва</t>
  </si>
  <si>
    <t>Ruck&amp;Maul Галерея Санкт-Петербург</t>
  </si>
  <si>
    <t>Karl Lagerfeld Галерея Санкт-Петербург</t>
  </si>
  <si>
    <t>Coccinelle Outlet Белая Дача Москва</t>
  </si>
  <si>
    <t>Karl Lagerfeld Космопорт Самара</t>
  </si>
  <si>
    <t>МультиК Метрополис Москва</t>
  </si>
  <si>
    <t>МультиК Outlet Внуково Москва</t>
  </si>
  <si>
    <t>МультиК Пассаж Екатеринбург</t>
  </si>
  <si>
    <t>МультиК Сити Центр Краснодар</t>
  </si>
  <si>
    <t>JEANS CLUB Космопорт Самара</t>
  </si>
  <si>
    <t>JEANS CLUB Европолис Москва</t>
  </si>
  <si>
    <t>JEANS CLUB Планета Уфа</t>
  </si>
  <si>
    <t>JEANS CLUB Авиапарк Москва</t>
  </si>
  <si>
    <t>Karl Lagerfeld Достык Плаза Алматы</t>
  </si>
  <si>
    <t>JEANS CLUB Атриум Москва</t>
  </si>
  <si>
    <t>Replay Outlet Пулково Санкт-Петербург</t>
  </si>
  <si>
    <t>Coccinelle Outlet Архангельское Москва</t>
  </si>
  <si>
    <t>JEANS CLUB Горизонт Ростов</t>
  </si>
  <si>
    <t>JEANS CLUB Планета Пермь</t>
  </si>
  <si>
    <t>Replay Outlet Белая Дача Москва</t>
  </si>
  <si>
    <t>JEANS CLUB Мега Дыбенко Санкт-Петербург</t>
  </si>
  <si>
    <t>Replay Авиапарк Москва</t>
  </si>
  <si>
    <t>Ruck&amp;Maul Outlet Белая дача Москва</t>
  </si>
  <si>
    <t>Karl Lagerfeld Outlet Белая Дача Москва</t>
  </si>
  <si>
    <t>Replay Европейский Москва</t>
  </si>
  <si>
    <t>TH Legend Планета Красноярск</t>
  </si>
  <si>
    <t>KL Jeans Океания Москва</t>
  </si>
  <si>
    <t>Paper Shop Outlet Пулково Санкт-Петербург</t>
  </si>
  <si>
    <t>Paper Shop Удельный парк Санкт-Петербург</t>
  </si>
  <si>
    <t>Paper Shop Орджоникидзе 11 Москва</t>
  </si>
  <si>
    <t>TH Legend Галерея Новосибирск</t>
  </si>
  <si>
    <t>Paper Shop Outlet Белая Дача Москва</t>
  </si>
  <si>
    <t>Karl Lagerfeld Галерея Новосибирск</t>
  </si>
  <si>
    <t>Karl Lagerfeld Атриум Москва</t>
  </si>
  <si>
    <t>Karl Lagerfeld Гринвич Екатеринбург</t>
  </si>
  <si>
    <t>Karl Lagerfeld Outlet Пулково Санкт-Петербург</t>
  </si>
  <si>
    <t>MEXX Питерлэнд Санкт-Петербург</t>
  </si>
  <si>
    <t>Coccinelle Outlet Новая Рига Москва</t>
  </si>
  <si>
    <t>JEANS CLUB Метрополис Москва</t>
  </si>
  <si>
    <t>Coccinelle Outlet Внуково Москва</t>
  </si>
  <si>
    <t>Karl Lagerfeld Галерея Чижова Воронеж</t>
  </si>
  <si>
    <t>JEANS CLUB Аура Новосибирск</t>
  </si>
  <si>
    <t>Karl Lagerfeld Outlet Внуково Москва</t>
  </si>
  <si>
    <t>МультиК Горизонт Ростов</t>
  </si>
  <si>
    <t>Karl Lagerfeld Мега Казань</t>
  </si>
  <si>
    <t>JEANS CLUB Аура Сургут</t>
  </si>
  <si>
    <t>МультиК Outlet Пулково Санкт-Петербург</t>
  </si>
  <si>
    <t>Replay Outlet Орджоникидзе 11 Москва</t>
  </si>
  <si>
    <t>JEANS CLUB Мега Белая Дача Москва</t>
  </si>
  <si>
    <t>МультиК Европейский Москва</t>
  </si>
  <si>
    <t>JEANS CLUB Аура Ярославль</t>
  </si>
  <si>
    <t>Karl Lagerfeld Красная площадь Краснодар</t>
  </si>
  <si>
    <t>TH Legend Аура Сургут</t>
  </si>
  <si>
    <t>TH Legend Мега Теплый стан Москва</t>
  </si>
  <si>
    <t>Ice Play Горизонт Ростов</t>
  </si>
  <si>
    <t>JEANS CLUB Галерея Чижова Воронеж</t>
  </si>
  <si>
    <t>KL Jeans Метрополис Москва</t>
  </si>
  <si>
    <t>Karl Lagerfeld Теплый Стан POP UP Москва</t>
  </si>
  <si>
    <t>MEXX Мега Уфа</t>
  </si>
  <si>
    <t>UNDER Мега Химки Москва</t>
  </si>
  <si>
    <t>UNDER Капитолий Вернадского Москва</t>
  </si>
  <si>
    <t>UNDER Мега Теплый Стан Москва</t>
  </si>
  <si>
    <t>Coccinelle Европейский Москва</t>
  </si>
  <si>
    <t>JEANS CLUB Галерея Санкт-Петербург</t>
  </si>
  <si>
    <t>Ruck&amp;Maul Горизонт Ростов</t>
  </si>
  <si>
    <t>Ruck&amp;Maul Авиапарк Москва</t>
  </si>
  <si>
    <t>JEANS CLUB ГУМ Москва</t>
  </si>
  <si>
    <t>Coccinelle Метрополис Москва</t>
  </si>
  <si>
    <t>Coccinelle Галерея Санкт-Петербург</t>
  </si>
  <si>
    <t>TH Legend Гринвич Екатеринбург</t>
  </si>
  <si>
    <t>JEANS CLUB Европолис Санкт-Петербург</t>
  </si>
  <si>
    <t>JEANS CLUB Мега Теплый стан Москва</t>
  </si>
  <si>
    <t>Coccinelle Outlet Пулково Санкт-Петербург</t>
  </si>
  <si>
    <t>JEANS CLUB Град Воронеж</t>
  </si>
  <si>
    <t>TH Legend МореМолл Сочи</t>
  </si>
  <si>
    <t>TH Legend Горизонт Ростов</t>
  </si>
  <si>
    <t>Karl Lagerfeld Керуен Астана</t>
  </si>
  <si>
    <t>Karl Lagerfeld МореМолл Сочи</t>
  </si>
  <si>
    <t>MEXX Кунцево Плаза Москва</t>
  </si>
  <si>
    <t>МультиК Авиапарк Москва</t>
  </si>
  <si>
    <t>JEANS CLUB Родник Челябинск</t>
  </si>
  <si>
    <t>KL Jeans Горизонт Ростов</t>
  </si>
  <si>
    <t>JEANS CLUB Мега Казань</t>
  </si>
  <si>
    <t>Replay Outlet Внуково POP UP Москва</t>
  </si>
  <si>
    <t>Ice Play Европейский Москва</t>
  </si>
  <si>
    <t>№пп</t>
  </si>
  <si>
    <t xml:space="preserve">Адреса </t>
  </si>
  <si>
    <t>ТЦ</t>
  </si>
  <si>
    <t xml:space="preserve">ТРК Метрополис </t>
  </si>
  <si>
    <t xml:space="preserve">ТРК Европейский </t>
  </si>
  <si>
    <t>г.Москва ,Ходынский бульвар,д 4,пом 1113</t>
  </si>
  <si>
    <t>ТРЦ Европейский</t>
  </si>
  <si>
    <t>ТРЦ Метрополис</t>
  </si>
  <si>
    <t>Arkhangelskoye Outlet</t>
  </si>
  <si>
    <t>Novaya Riga Outlet Village</t>
  </si>
  <si>
    <t>Vnukovo Outlet Village</t>
  </si>
  <si>
    <t>Outlet Village Белая Дача</t>
  </si>
  <si>
    <t>ТРЦ Галерея</t>
  </si>
  <si>
    <t>ТРЦ Керуен</t>
  </si>
  <si>
    <t xml:space="preserve">ТРК Горизон </t>
  </si>
  <si>
    <t>ТК Румба</t>
  </si>
  <si>
    <t>г. Санкт Петербург, ул. Васи Алексеева, д.6, 2-й эт.</t>
  </si>
  <si>
    <t>г. Екатеринбург, Аутлет Центр</t>
  </si>
  <si>
    <t>ТРЦ Галерея Новосибирск</t>
  </si>
  <si>
    <t>Новая Рига Аутлет Вилладж</t>
  </si>
  <si>
    <t>ТЦ Достык Плаза</t>
  </si>
  <si>
    <t>Outlet Village Пулково</t>
  </si>
  <si>
    <t>г.Москва, Площадь Киевского вокзала, д. 2</t>
  </si>
  <si>
    <t>ТРЦ Авиапарк</t>
  </si>
  <si>
    <t>г.Москва, ул. Земляной Вал, д. 33 ,2-й этаж</t>
  </si>
  <si>
    <t>ТРК Атриум</t>
  </si>
  <si>
    <t xml:space="preserve">г.Москва, Ходынский бульвар, д. 4,1-й этаж
</t>
  </si>
  <si>
    <t>г.Москва,Ленинский район, Калужское шоссе, 21-й км МКАД,1-й этаж</t>
  </si>
  <si>
    <t>ТЦ Мега Теплый Стан</t>
  </si>
  <si>
    <t>ТД ГУМ</t>
  </si>
  <si>
    <t>ТЦ Мега Белая Дача</t>
  </si>
  <si>
    <t>МО, г. Котельники, 1-й Покровский проезд, д. 5,1-й этаж</t>
  </si>
  <si>
    <t>г.Москва , Красная площадь, д. 3 ,2-й этаж</t>
  </si>
  <si>
    <t>ТРК ЕВРОПОЛИС</t>
  </si>
  <si>
    <t>ТЦ Мега</t>
  </si>
  <si>
    <t>г.Казань, проспект Победы, д. 141,1-й этаж</t>
  </si>
  <si>
    <t>г.Санкт-Петербург , Лиговский проспект, д. 30А,1-й этаж</t>
  </si>
  <si>
    <t>г.Санкт-Петербург,Всеволожский р-н, Мурманское ш., 12-й км,1-й этаж</t>
  </si>
  <si>
    <t>ТЦ Мега Дыбенко</t>
  </si>
  <si>
    <t>г.Ростов-на-Дону, Проспект Михаила Нагибина, д. 32/2,1-й этаж</t>
  </si>
  <si>
    <t>г.Воронеж ул. Кольцовская, д.35a, 2-й этаж</t>
  </si>
  <si>
    <t>Центр Галереи Чижова</t>
  </si>
  <si>
    <t>г. Москва, Ленинградское шоссе, вл. 16 А, стр. 8 пом.2-12, оси 12/13 и В-Б</t>
  </si>
  <si>
    <t>Республика Казахстан, г. Алматы, Бостандыкский р-н, пр. Аль-Фараби, д. 77/8</t>
  </si>
  <si>
    <t>МО, г. Мытищи, ул. Коммунистическая, дом 1</t>
  </si>
  <si>
    <t>XL-3</t>
  </si>
  <si>
    <t>г. Пермь, шоссе Космонавтов, дом 162Б</t>
  </si>
  <si>
    <t>Воронежская область, Рамонский район, поселок Солнечный , ул. Парковая, дом 3</t>
  </si>
  <si>
    <t>Град Воронеж</t>
  </si>
  <si>
    <t>ТК Питерлэнд</t>
  </si>
  <si>
    <t>г.Санкт-Петербург, Приморский пр., д. 72, 1-й этаж</t>
  </si>
  <si>
    <t>ТРЦ Аура</t>
  </si>
  <si>
    <t>г.Новосибирск ул. Военная, д. 5,1-й этаж</t>
  </si>
  <si>
    <t>ТЦ Кунцево Плаза</t>
  </si>
  <si>
    <t>г.Москва, ул. Ярцевская, д. 19,2-й этаж</t>
  </si>
  <si>
    <t>г.Тольятти Автозаводское шоссе, д. 6,1-й этаж</t>
  </si>
  <si>
    <t>г.Москва , Проспект Мира, д. 211, к. 2,1й этаж</t>
  </si>
  <si>
    <t>г. Сургут , Нефтеюганское шоссе, дом 1</t>
  </si>
  <si>
    <t>г. Ярославль, ул. Победы, дом 41</t>
  </si>
  <si>
    <t>Аура Ярославль</t>
  </si>
  <si>
    <t>Родник</t>
  </si>
  <si>
    <t>Планета Уфа</t>
  </si>
  <si>
    <t>Республика Башкортостан, г. Уфа, ул. Энтузиастов, дом 20</t>
  </si>
  <si>
    <t>г. Новосибирск, ул. Военная, дом 5</t>
  </si>
  <si>
    <t>Аура Новосибирск</t>
  </si>
  <si>
    <t>г. Самара, ул. Дыбенко, дом 30</t>
  </si>
  <si>
    <t>Космопорт</t>
  </si>
  <si>
    <t>ТРЦ Океания</t>
  </si>
  <si>
    <t>Outlet Архангельское</t>
  </si>
  <si>
    <t>Outlet Новая Рига</t>
  </si>
  <si>
    <t>г. Москва, ул. Ярцевская, дом 19</t>
  </si>
  <si>
    <t>Кунцево Плаза</t>
  </si>
  <si>
    <t>Краснодарский край, г. Сочи, ул. Новая Заря, дом 7</t>
  </si>
  <si>
    <t>МореМолл</t>
  </si>
  <si>
    <t>Республика Казахстан, г. Астана, район Есиль, ул. Достык, дом 9</t>
  </si>
  <si>
    <t>г. Санкт-Петербург, Лиговский проспект, д. 26-38, лит. А,пом А088</t>
  </si>
  <si>
    <t>МО, г. Котельники, Новорязанское шоссе, дом 8, строение 5, Здание блока А6, помещение №21</t>
  </si>
  <si>
    <t>Outlet Белая Дача</t>
  </si>
  <si>
    <t>г. Новосибирск, ул. Гоголя, дом 13</t>
  </si>
  <si>
    <t>Галерея Новосибирск</t>
  </si>
  <si>
    <t>Атриум</t>
  </si>
  <si>
    <t>г. Екатеринбург, ул. 8 марта, дом 46</t>
  </si>
  <si>
    <t>Гринвич</t>
  </si>
  <si>
    <t>Outlet Пулково</t>
  </si>
  <si>
    <t>г. Воронеж, ул. Кольцовская, дом 35</t>
  </si>
  <si>
    <t>Outlet Внуково</t>
  </si>
  <si>
    <t>г. Москва, поселение Московский, д. Лапшинка, владение 8, корпус 5</t>
  </si>
  <si>
    <t>г. Казань Проспект Победы, дом 141</t>
  </si>
  <si>
    <t>Мега Казань</t>
  </si>
  <si>
    <t>г. Краснодар, Прикубанский округ, ул. имени Дзержинского, дом 100</t>
  </si>
  <si>
    <t>Красная Площадь</t>
  </si>
  <si>
    <t>г. Москва, поселок Сосенское, Калужское шоссе 21 км</t>
  </si>
  <si>
    <t>Мега Теплый Стан</t>
  </si>
  <si>
    <t>Есентай Молл</t>
  </si>
  <si>
    <t>Outlet Brand`s Stories</t>
  </si>
  <si>
    <t>г. Москва, Ленинградское шоссе, д.16А стр.4</t>
  </si>
  <si>
    <t>Метрополис</t>
  </si>
  <si>
    <t>г. Москва, пл. Киевского вокзала, дом 2</t>
  </si>
  <si>
    <t>Галерея Санкт-Петербург</t>
  </si>
  <si>
    <t>г. Санкт-Петербург,  Лиговский проспект, дом 30, литера А</t>
  </si>
  <si>
    <t>г. Екатеринбург, ул. Вайнера, дом 9</t>
  </si>
  <si>
    <t>Пассаж</t>
  </si>
  <si>
    <t xml:space="preserve"> г. Краснодар, ул. Индустриальная, дом 2, литер Л</t>
  </si>
  <si>
    <t>Сити Центр</t>
  </si>
  <si>
    <t>г.Москва,  Ленинградское шоссе, д. 16а, стр. 4</t>
  </si>
  <si>
    <t>Моремолл</t>
  </si>
  <si>
    <t>г. Ростов-на-Дону, Ворошиловский район, пл. Михаила Нагибина, дом 32 ж</t>
  </si>
  <si>
    <t>МО, городской округ Красногорск, д.Воронки, 5 км от МКАД</t>
  </si>
  <si>
    <t>МО, г. Котельники, шоссе Новорязанское, д.8, строение 2, пом. 151</t>
  </si>
  <si>
    <t>МО, городской округ Истра, деревня Покровское, улица Центральная, здание 33</t>
  </si>
  <si>
    <t xml:space="preserve">
г.Москва,Площадь Киевского вокзала, д. 2</t>
  </si>
  <si>
    <t>г.Санкт-Петербург Лиговский проспект, д. 30А</t>
  </si>
  <si>
    <t>г.Санкт-Петербург, Пушкинский район, посёлок Шушары, Пулковское шоссе, д. 60, корп. 1</t>
  </si>
  <si>
    <t>г.Челябинск, ул. Артиллерийская, дом 136</t>
  </si>
  <si>
    <t>МО, г. Котельники, Новорязанское шоссе, д. 8</t>
  </si>
  <si>
    <t>МО, городской округ Истра, д. Покровское, улица Центральная, здание №33, корпус 4</t>
  </si>
  <si>
    <t xml:space="preserve"> МО, Новорижское шоссе, д. Покровское, Центральная улица, 33, ТЦ "Новая Рига Аутлет Вилладж". Помещение А47.</t>
  </si>
  <si>
    <t>г. Москва, ул. Ходынский бульвар, дом 4</t>
  </si>
  <si>
    <t>г. Санкт-Петербург, Коломяжский проспект, дом 19 корпус 2 литера А</t>
  </si>
  <si>
    <t>г. Москва ул. Орджоникидзе, дом 11, стр 1</t>
  </si>
  <si>
    <t>Орджоникидзе</t>
  </si>
  <si>
    <t xml:space="preserve">Outlet Белая Дача </t>
  </si>
  <si>
    <t>г. Москва, п. Московский,дер. Лапшинка,вл 8 корп 5</t>
  </si>
  <si>
    <t>г. Санкт-Петербург, поселок Шушары, Пулковское шоссе, дом 60, корпус 1, строение 4</t>
  </si>
  <si>
    <t>г. Санкт-Петербург, поселок Шушары, Пулковское шоссе, д.60, корп. 1, строение 4</t>
  </si>
  <si>
    <t xml:space="preserve"> г. Москва, площадь Киевского вокзала 2,"Европейский" ТРЦ помещение 1-Б10.</t>
  </si>
  <si>
    <t>г.Москва,Ходынский бульвар, д. 4</t>
  </si>
  <si>
    <t>г.Москва, пос. Московский, дер. Лапшинка, д. 8 корп. 1</t>
  </si>
  <si>
    <t>ТРЦ Планета</t>
  </si>
  <si>
    <t>ТЦ Орджоникидзе</t>
  </si>
  <si>
    <t xml:space="preserve">г. Москва ,площадь Киевского вокзала,д2,пом 3Б18 </t>
  </si>
  <si>
    <t>г. Москва ,Ленинградское шоссе,д 16,пом1-022</t>
  </si>
  <si>
    <t>г.  Санкт-Петербург,Пушкинский район, посёлок Шушары, Пулковское шоссе, д. 60, корп. 1</t>
  </si>
  <si>
    <t>г. Ростов на Дону,пр-т М.Нагибина 32ж,</t>
  </si>
  <si>
    <t xml:space="preserve">
г. Ростов-на-Дону, Проспект Михаила Нагибина, д. 32/2,1 этаж</t>
  </si>
  <si>
    <t>МО, городской округ Красногорск, д. Воронки, тер. Торговыцй Комплекс "Аутлет Москоу", д. 1, корп. 2</t>
  </si>
  <si>
    <t>МО, пос. Московский, дер. Лапшинка, д. 8 корп. 1</t>
  </si>
  <si>
    <t>Капитолий</t>
  </si>
  <si>
    <t xml:space="preserve">ТЦ Мега Химки
</t>
  </si>
  <si>
    <t xml:space="preserve">Мега Теплый Стан </t>
  </si>
  <si>
    <t xml:space="preserve"> г. Москва,  Хорошевское ш., 38а. пом. 03K-1021</t>
  </si>
  <si>
    <t xml:space="preserve"> г.Москва , Кутузовский проспект, д. 57,1й этаж</t>
  </si>
  <si>
    <t xml:space="preserve"> г. Москва , Площадь Киевского вокзала, д. 2</t>
  </si>
  <si>
    <t xml:space="preserve"> г. Москва, улица Земляной вал, дом 33</t>
  </si>
  <si>
    <t xml:space="preserve"> г.Москва ,Ленинградское шоссе, д. 16а, стр. 4, 2-й этаж</t>
  </si>
  <si>
    <t>МО, г. Котельники, Новорязанское шоссе, дом 8, строение 6, здание блока Д, помещение №118</t>
  </si>
  <si>
    <t>МО, городской округ Химки, Микрорайон "ИКЕА", корп. №2</t>
  </si>
  <si>
    <t>г. Москва, проспект Вернадского, дом 6</t>
  </si>
  <si>
    <t xml:space="preserve"> г. Ростов-на-Дону, Проспект Михаила Нагибина, д. 32/2,1-й этаж</t>
  </si>
  <si>
    <t xml:space="preserve"> г. Ростов-на-Дону, Проспект Михаила Нагибина, д. 32/2,1 этаж</t>
  </si>
  <si>
    <t xml:space="preserve"> г.Санкт-Петербург,Всеволожский р-н, Мурманское ш., 12-й км,1-й этаж</t>
  </si>
  <si>
    <t xml:space="preserve"> г. Санкт-Петербург,Пушкинский район, посёлок Шушары, Пулковское шоссе, д. 60, корп. 1</t>
  </si>
  <si>
    <t xml:space="preserve"> г. Санкт-Петербург, Лиговский проспект, д. 26-38, лит. А,пом А088</t>
  </si>
  <si>
    <t xml:space="preserve"> г. Санкт-Петербург, Приморский пр., д. 72, 1-й этаж</t>
  </si>
  <si>
    <t xml:space="preserve"> г.Санкт-Петербург , Лиговский проспект, д. 30А,1-й этаж</t>
  </si>
  <si>
    <t xml:space="preserve"> г.Санкт-Петербург Лиговский проспект, д. 30А</t>
  </si>
  <si>
    <t xml:space="preserve"> г.Санкт-Петербург, Пушкинский район, посёлок Шушары, Пулковское шоссе, д. 60, корп. 1</t>
  </si>
  <si>
    <t>г. Санкт Петербург, Выбогорский р-он, Полюстровский пр,д84,лит А</t>
  </si>
  <si>
    <t>ТРК ЕВРОПОЛИС Санкт-Петербург</t>
  </si>
  <si>
    <t>Республика Казахстан,г. Алматы, Медеуский район, мкр.Самал-2, д. 111, нежилое помещение №154.</t>
  </si>
  <si>
    <t>Республика Башкортостан,г.Уфа Кировский район, ул. Рубежная, 174,1-й этаж</t>
  </si>
  <si>
    <t xml:space="preserve"> г.Новосибирск ул. Военная, д. 5,1-й этаж</t>
  </si>
  <si>
    <t>ТРЦ Аура Новосибирск</t>
  </si>
  <si>
    <t>ТЦ Мега Казань</t>
  </si>
  <si>
    <t>Примечание</t>
  </si>
  <si>
    <t>Наименование работ</t>
  </si>
  <si>
    <t>№</t>
  </si>
  <si>
    <t xml:space="preserve">Ед. изм. </t>
  </si>
  <si>
    <t xml:space="preserve">Работы по техническому обслуживанию СКК: </t>
  </si>
  <si>
    <t>Цена за ед,руб без учета НДС</t>
  </si>
  <si>
    <t>услуга</t>
  </si>
  <si>
    <t>согласно описанию работ</t>
  </si>
  <si>
    <t xml:space="preserve">ПРОЧИЕ РАБОТЫ </t>
  </si>
  <si>
    <t>Тендерное предложение</t>
  </si>
  <si>
    <t xml:space="preserve">Инициатор тендера: группа компаний БНС. </t>
  </si>
  <si>
    <t>Участник тендера: _____________________________________</t>
  </si>
  <si>
    <t>Перечень Работ</t>
  </si>
  <si>
    <t>1. Для стандартного технического обслуживания оборудования (сплит-системы, кассетный потолочный, канальный кондиционер)</t>
  </si>
  <si>
    <t xml:space="preserve">                                                                                      (ТО происходит по заявке на конкретный  магазин)</t>
  </si>
  <si>
    <t>Обслуживание внутреннего блока кондиционера:</t>
  </si>
  <si>
    <t>1. Чистка воздушных фильтров и оребрения испарителя. Очистка декоративной панели, коммуникационных коробов.</t>
  </si>
  <si>
    <t>2. Проверка надежности контактов электрических соединений питающего и соединительного кабелей.</t>
  </si>
  <si>
    <t>3. Очистка и промывка дренажных каналов для слива конденсата.</t>
  </si>
  <si>
    <t>4. Проверка подшипников вентилятора.</t>
  </si>
  <si>
    <t>5. Очистка и проверка балансировки рабочего колеса вентилятора.</t>
  </si>
  <si>
    <t>6. Проверка работы пульта дистанционного управления с заменой элементов питания.</t>
  </si>
  <si>
    <t>7. Контроль эффективности работы испарителя по перепаду температур входящего и выходящего воздуха.</t>
  </si>
  <si>
    <t>Обслуживание наружного блока кондиционера:</t>
  </si>
  <si>
    <t>1. Очистка воздухозаборной решетки и оребрения конденсатора, продувка под высоким давлением.</t>
  </si>
  <si>
    <t>2. Проверка работы мотор-компрессора по шуму и нагреву.</t>
  </si>
  <si>
    <t>3. Проверка надежности электрических контактов соединительного кабеля.</t>
  </si>
  <si>
    <t>4. Выявление и устранение мест утечек хладагента из холодильной установки кондиционера.</t>
  </si>
  <si>
    <t>5. Контроль давления конденсации и давления всасывания холодильной установки кондиционера (при необходимости).</t>
  </si>
  <si>
    <t>6. Очистка, и проверка крепления балансировки крыльчатки вентилятора.</t>
  </si>
  <si>
    <t>7. Проверка подшипников двигателя вентилятора.</t>
  </si>
  <si>
    <t>8. Контроль потребляемого тока на соответствие паспортным данным кондиционера (при необходимости).</t>
  </si>
  <si>
    <t>2. Для стандартного технического обслуживания оборудования (фанкойл).</t>
  </si>
  <si>
    <t xml:space="preserve">                                                                                                (ТО происходит по заявке на конкретный магазин)</t>
  </si>
  <si>
    <t>1. Проверка изоляции магистральных трубопроводов.</t>
  </si>
  <si>
    <t>2. Чистка воздушных фильтров, оребрения испарителя.</t>
  </si>
  <si>
    <t>3. Чистка водяных фильтров фанкойлов.</t>
  </si>
  <si>
    <t>4. Чистка дренажной системы.</t>
  </si>
  <si>
    <t>5. Чистка вентиляторов.</t>
  </si>
  <si>
    <t>6. Чистка корпусов с внешней и внутренней стороны.</t>
  </si>
  <si>
    <t>7. Проверка надежности контактов электрических соединений питающего и соединительного кабелей.</t>
  </si>
  <si>
    <t>8. Проверка работы клапанов, запорной арматуры, вентилей.</t>
  </si>
  <si>
    <t>9. Проверка работы пульта дистанционного управления с заменой элементов питания.</t>
  </si>
  <si>
    <t>10. Замер расхода воздуха, температуры на входе и выходе.</t>
  </si>
  <si>
    <t>11. Замер величины потребляемого тока.</t>
  </si>
  <si>
    <r>
      <t>3. Для стандартного технического обслуживания оборудования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(мобильный кондиционер)</t>
    </r>
  </si>
  <si>
    <t xml:space="preserve">                                                             (ТО происходит по заявке на конкретный магазин)</t>
  </si>
  <si>
    <t>1. Чистка воздушных фильтров, оребрения испарителя.</t>
  </si>
  <si>
    <t>2. Чистка дренажной системы.</t>
  </si>
  <si>
    <t>3. Чистка вентиляторов.</t>
  </si>
  <si>
    <t>4. Чистка корпусов с внешней и внутренней стороны.</t>
  </si>
  <si>
    <t>5. Проверка надежности контактов электрических соединений питающего и соединительного кабелей.</t>
  </si>
  <si>
    <t>7. Замер расхода воздуха, температуры на входе и выходе.</t>
  </si>
  <si>
    <t>8. Замер величины потребляемого тока.</t>
  </si>
  <si>
    <t>9. Проверка целостности отвода горячего воздуха</t>
  </si>
  <si>
    <t>Перечень и периодичность Работ по Техническому обслуживанию Оборудования на  Объектах БНС ГРУП</t>
  </si>
  <si>
    <t>Лот1</t>
  </si>
  <si>
    <t xml:space="preserve"> Москва</t>
  </si>
  <si>
    <t>Диагностика Мобильного кондиционера (выявление неисправности с предоставлением заключения о поломке, и рекомендациями)</t>
  </si>
  <si>
    <t xml:space="preserve">Диагностика Фанкойла (выявление неисправности с предоставлением заключения о поломке, и рекомендациями) </t>
  </si>
  <si>
    <t xml:space="preserve">Устранение течи кондиционера (включая материалы) </t>
  </si>
  <si>
    <t xml:space="preserve">Замена 4-х ходового клапана наружного блока (включая материалы) </t>
  </si>
  <si>
    <t xml:space="preserve">Устранение течи кондиционера (без учета материалов) </t>
  </si>
  <si>
    <t>Чистка внутреннего блока с полной разборкой (разборка, чистка фильтров,снятие и чистка крыльчатки, сборка, проверка работоспособности, замер температуры на входе/выходе</t>
  </si>
  <si>
    <t>Чистка наружного блока с полной разборкой (разборка, чистка аппаратом высого давления, чистка радиаторной решетки, сборка, проверка работоспособности)</t>
  </si>
  <si>
    <t xml:space="preserve">Продувка, промывка дренажной системы  </t>
  </si>
  <si>
    <t>шт</t>
  </si>
  <si>
    <t xml:space="preserve">Ремонт платы управления </t>
  </si>
  <si>
    <t>Замена платы управления (со стоимостью материалов)</t>
  </si>
  <si>
    <t xml:space="preserve">Пайка медной трубы (1 стык) (полное устранение течи трубки) </t>
  </si>
  <si>
    <t>Замена компрессора (без стоимости компрессора)</t>
  </si>
  <si>
    <t xml:space="preserve">Ремонт дренажной помпы (без стоимости помпы) </t>
  </si>
  <si>
    <t xml:space="preserve">Замена дренажной помпы (без стоимости помпы) </t>
  </si>
  <si>
    <t>Дезинфекция теплообменника внутреннего блока и дренажной системы</t>
  </si>
  <si>
    <t xml:space="preserve">Детали и узлы для СКК </t>
  </si>
  <si>
    <t xml:space="preserve">Хладагент R407 </t>
  </si>
  <si>
    <t xml:space="preserve">Хладагент R22 </t>
  </si>
  <si>
    <t xml:space="preserve">Хладагент R410 </t>
  </si>
  <si>
    <t xml:space="preserve">Компрессор свыше 6,0 кВт </t>
  </si>
  <si>
    <t>4-х ходовой клапан</t>
  </si>
  <si>
    <t xml:space="preserve">Плата управления внутреннего блока сплит системы </t>
  </si>
  <si>
    <t>Плата управления наружного блока сплит системы</t>
  </si>
  <si>
    <t xml:space="preserve">Хладагент R32 </t>
  </si>
  <si>
    <t xml:space="preserve">Диагностика системы кондиционирования (наружный блок) при выявление неисправности с предоставлением заключения о поломке, и рекомендациями </t>
  </si>
  <si>
    <t>Диагностика системы кондиционирования (внутренний блок) при выявление неисправности с предоставлением заключения о поломке, и рекомендациями</t>
  </si>
  <si>
    <t>Дозаправка Хладогентом ( 1000гр. )</t>
  </si>
  <si>
    <t xml:space="preserve">кг. </t>
  </si>
  <si>
    <t xml:space="preserve">Цена и тип компрессора определяется по модели кондиционера </t>
  </si>
  <si>
    <t xml:space="preserve">Цена и тип платы определяется по модели кондиционера </t>
  </si>
  <si>
    <t xml:space="preserve">Выезд на диагностику/Дополнительный выезд </t>
  </si>
  <si>
    <t xml:space="preserve">Компрессор  до 6,0 кВт </t>
  </si>
  <si>
    <t>Аренда автовышки</t>
  </si>
  <si>
    <t>смена (до 3х часов)</t>
  </si>
  <si>
    <t>Название тендера: Техническое обслуживание  и ремонт климатического оборудования.</t>
  </si>
  <si>
    <t>Пульт для кондиционера универсальный</t>
  </si>
  <si>
    <t xml:space="preserve">Цена и тип клапана  определяется по модели кондиционера </t>
  </si>
  <si>
    <t xml:space="preserve">Стоимость работ и материалов по техническому обслуживанию.
</t>
  </si>
  <si>
    <t>Лот 2</t>
  </si>
  <si>
    <t>Санкт-Петербург</t>
  </si>
  <si>
    <t>Лот 3</t>
  </si>
  <si>
    <t xml:space="preserve">Ростов на Дону </t>
  </si>
  <si>
    <t>Мос. обл</t>
  </si>
  <si>
    <t>Лот4</t>
  </si>
  <si>
    <t>Казахстан</t>
  </si>
  <si>
    <t>Лот5</t>
  </si>
  <si>
    <t>Воронеж</t>
  </si>
  <si>
    <t>Лот6</t>
  </si>
  <si>
    <t>Екате-ринбург</t>
  </si>
  <si>
    <t>Лот7</t>
  </si>
  <si>
    <t>Уфа</t>
  </si>
  <si>
    <t>Лот8</t>
  </si>
  <si>
    <t>Новосибирск</t>
  </si>
  <si>
    <t>Лот9</t>
  </si>
  <si>
    <t>Сургут</t>
  </si>
  <si>
    <t>Лот10</t>
  </si>
  <si>
    <t>Казань</t>
  </si>
  <si>
    <t xml:space="preserve">Краснодар </t>
  </si>
  <si>
    <t>Лот12</t>
  </si>
  <si>
    <t>Лот11</t>
  </si>
  <si>
    <t>Лот13</t>
  </si>
  <si>
    <t xml:space="preserve">Самара </t>
  </si>
  <si>
    <t>Лот14</t>
  </si>
  <si>
    <t xml:space="preserve">Ярославль </t>
  </si>
  <si>
    <t>Лот15</t>
  </si>
  <si>
    <t>Челябинск</t>
  </si>
  <si>
    <t>Лот16</t>
  </si>
  <si>
    <t>Пермь</t>
  </si>
  <si>
    <t>Тольятти</t>
  </si>
  <si>
    <t>Мультик Достык Плаза Алматы</t>
  </si>
  <si>
    <t>Республика Казахстан,г. Алматы, Медеуский район, мкр.Самал-2, д. 111</t>
  </si>
  <si>
    <t>ТРК Парк Хаус</t>
  </si>
  <si>
    <r>
      <t xml:space="preserve">Все расчеты должны быть представлены </t>
    </r>
    <r>
      <rPr>
        <b/>
        <sz val="12"/>
        <color theme="1"/>
        <rFont val="Times New Roman"/>
        <family val="1"/>
        <charset val="204"/>
      </rPr>
      <t>в Российских рублях без учета НДС</t>
    </r>
    <r>
      <rPr>
        <sz val="12"/>
        <color theme="1"/>
        <rFont val="Times New Roman"/>
        <family val="1"/>
        <charset val="204"/>
      </rPr>
      <t>.</t>
    </r>
  </si>
  <si>
    <t xml:space="preserve"> ТЦ Капитолий</t>
  </si>
  <si>
    <t xml:space="preserve"> ТЦ «Капитолий»</t>
  </si>
  <si>
    <t>г. Красноярск улица 9 Мая, д.77</t>
  </si>
  <si>
    <t xml:space="preserve">график работы магазина </t>
  </si>
  <si>
    <t>контактный телефон магазина</t>
  </si>
  <si>
    <t>+7 (863) 272-53-10</t>
  </si>
  <si>
    <t>10:00 - 22:00</t>
  </si>
  <si>
    <t>+7 (846) 373-62-10</t>
  </si>
  <si>
    <t>10:00-22:00</t>
  </si>
  <si>
    <t>+7 (846) 379-98-68</t>
  </si>
  <si>
    <t>+7 (3472) 26-94-96</t>
  </si>
  <si>
    <t>+7 (863) 272-53-43</t>
  </si>
  <si>
    <t>+7 (843) 567-10-94</t>
  </si>
  <si>
    <t>+7 (861) 298-31-92</t>
  </si>
  <si>
    <t>10:00 – 22:00</t>
  </si>
  <si>
    <t>+7 (862) 291-80-89</t>
  </si>
  <si>
    <t>+7 (863) 272-53-55</t>
  </si>
  <si>
    <t>+7 (863) 204-02-30</t>
  </si>
  <si>
    <t>+7 (863) 272-53-11</t>
  </si>
  <si>
    <t>+7 (862) 291-50-47</t>
  </si>
  <si>
    <t>+7 (8482) 94-06-74</t>
  </si>
  <si>
    <t>+7 (843) 567-18-69</t>
  </si>
  <si>
    <t>+7 (863) 204-00-48</t>
  </si>
  <si>
    <t>8 800 100 93 39</t>
  </si>
  <si>
    <t>с 10-00 до 22-00</t>
  </si>
  <si>
    <t>7 347 292 20 97</t>
  </si>
  <si>
    <t xml:space="preserve">7 485 67 43 53 </t>
  </si>
  <si>
    <t>7 863 272 53 45</t>
  </si>
  <si>
    <t>JEANS CLUB  Парк Хаус Тольятти</t>
  </si>
  <si>
    <t xml:space="preserve"> 8 848 294 03 48</t>
  </si>
  <si>
    <t>8 861 298 08 46</t>
  </si>
  <si>
    <t>Фанкойлы</t>
  </si>
  <si>
    <t>Кассетный фанкойл: Холод: (4,3 - 4,7 кВт); Тепло: (5,7 - 6,3 кВт)</t>
  </si>
  <si>
    <t>Фанкойл производства КНР различных брендов</t>
  </si>
  <si>
    <t xml:space="preserve">Стоимость Оборудования </t>
  </si>
  <si>
    <t>Кассетный фанкойл: Холод: (5,5 - 5,9 кВт); Тепло: (9,6 - 10.0 кВт)</t>
  </si>
  <si>
    <t>Кассетный фанкойл: Холод: (7,0 - 7,6 кВт); Тепло: (12,1 - 12,9 кВт)</t>
  </si>
  <si>
    <t>НАСТЕННЫЕ ИНВЕРТОРНЫЕ СПЛИТ-СИСТЕМЫ</t>
  </si>
  <si>
    <t>Комплект кондиционера настенного. Сплит - система: Холод: (3,3 - 3,6 кВт); Тепло: (3,6 - 4.0 кВт); Хладагент R410A</t>
  </si>
  <si>
    <t>Комплект</t>
  </si>
  <si>
    <t>Кондиционеры марок RODA, Energolux, Haier и тд</t>
  </si>
  <si>
    <t>Комплект кондиционера настенного. Сплит - система: Холод: (4,5 - 4,9 кВт); Тепло: (4,7 - 5,1 кВт); Хладагент R410A</t>
  </si>
  <si>
    <t>Комплект кондиционера настенного. Сплит - система: Холод: (6,0 - 6,5 кВт); Тепло: (6,2 - 6,7 кВт); Хладагент R410A</t>
  </si>
  <si>
    <t>КОНДИЦИОНЕРЫ КАССЕТНОГО ТИПА</t>
  </si>
  <si>
    <t>Кассетные сплит-системы (в комплект входит решетка): Холод: (5,1 - 5,5 кВт); Тепло: (5,7 - 6,1 кВт); Хладагент R410A</t>
  </si>
  <si>
    <t>Кассетные сплит-системы (в комплект входит решетка): Холод: (7,0 - 7,5 кВт); Тепло: (8,0 - 8,5 кВт); Хладагент R410A</t>
  </si>
  <si>
    <t>Кассетные сплит-системы (в комплект входит решетка): Холод: (10,3 - 10,8 кВт); Тепло: (11,3 - 11,9 кВт); Хладагент R410A</t>
  </si>
  <si>
    <t>Кассетные сплит-системы (в комплект входит решетка): Холод: (13,6 - 14,5 кВт); Тепло: (15,0 - 16,0 кВт); Хладагент R410A</t>
  </si>
  <si>
    <t>1.2</t>
  </si>
  <si>
    <t>1.3</t>
  </si>
  <si>
    <t>1.4</t>
  </si>
  <si>
    <t>Расценки на типовые монтажные работы, услуги:</t>
  </si>
  <si>
    <t>Стандартный монтаж сплит-системы настенной (включая монтаж электрического кабеля до электрического щита с подключением к электрощиту,трасса до 5 м с материалами, пусконаладочные работы, кронштейны крепления наружного блока, уборка и вывоз мусора)</t>
  </si>
  <si>
    <t>Стандартный монтаж сплит-системы (кассетной, напольнопотолочной) (включая монтаж электрического кабеля до электрического щита с подключением к электрощиту,трасса до 5 м с материалами, пусконаладочные работы, кронштейны крепления наружного блока, уборка и вывоз мусора)</t>
  </si>
  <si>
    <t>Стандартный монтаж фанкойла (включая монтаж электрического кабеля до электрического щита с подключением к электрощиту,трасса до 5 м с материалами, пусконаладочные работы, крепление блока: Шпилька М8-2000,Лента монтаж 50x50 алюм., Лента монтаж 50x50 вод./ст., Герметик силикон., Лен сантех., Изолента ПХВ, изолятор самоклеющийся фальгированныйантикондинсат,муфта п/п , Уголок 90* п/п , Шпилька 1000см., Хомут метал., дюбель патрон, уборка и вывоз мусора)</t>
  </si>
  <si>
    <t>Стандартная установка мобильного кондиционера, включая работы по выводу воздухоотвода с учетом материалов, уборкой и вывозом мусора</t>
  </si>
  <si>
    <t>Демонтаж фанкойла</t>
  </si>
  <si>
    <t>Монтаж подводки гибкой</t>
  </si>
  <si>
    <t>Монтаж трубы PPRC d-32</t>
  </si>
  <si>
    <t>Монтаж теплоизоляции для трубы PPRC</t>
  </si>
  <si>
    <t>Установка 3-х ходового клапана</t>
  </si>
  <si>
    <t>Расценки типовые монтажные работы, услуги:</t>
  </si>
  <si>
    <t>м.п</t>
  </si>
  <si>
    <t>Монтаж дренажной помпы</t>
  </si>
  <si>
    <t>Пробивка отверстия d=60 мм (начиная со второго) кирпич</t>
  </si>
  <si>
    <t>Пробивка отверстия d=60 мм (начиная со второго) бетон</t>
  </si>
  <si>
    <t>Вакуумирование фреоновой трассы</t>
  </si>
  <si>
    <t>Цена определяется мощностью кондиционера, предложено среднее значение, применяется исключительно ГОСТ расходные материалы</t>
  </si>
  <si>
    <t>Цена определяется мощностью фанкойла, предложено среднее значение, применяется исключительно ГОСТ расходные материалы. В цену не входит монтаж обвязки</t>
  </si>
  <si>
    <t>Согласно описанию работ</t>
  </si>
  <si>
    <t>I</t>
  </si>
  <si>
    <t>II</t>
  </si>
  <si>
    <t>III</t>
  </si>
  <si>
    <t>IV</t>
  </si>
  <si>
    <t>V</t>
  </si>
  <si>
    <t>VI</t>
  </si>
  <si>
    <t>VII</t>
  </si>
  <si>
    <t>VIII</t>
  </si>
  <si>
    <t xml:space="preserve"> Приложение №1 </t>
  </si>
  <si>
    <t>Реле, магнитного пускателя, конденсатора внешнего блока</t>
  </si>
  <si>
    <t>Запорная арматура внешнего блока до 6,0 кВт</t>
  </si>
  <si>
    <t>Запорная арматура внешнего блока свыше 6,0 кВт</t>
  </si>
  <si>
    <t>Теплоизоляция самоклеющаяся толщ. 6 мм</t>
  </si>
  <si>
    <t>м2</t>
  </si>
  <si>
    <t>Подшипник вентилятора (наружный блок)</t>
  </si>
  <si>
    <t>Пусковой конденсатор наружного блока до 6,0 кВт</t>
  </si>
  <si>
    <t>Пусковой конденсатор наружного блока свыше 6,0 кВт</t>
  </si>
  <si>
    <t>Эл/двигатель, крыльчатки вентилятора внешнего блока до 6,0 кВт</t>
  </si>
  <si>
    <t>Эл/двигатель, крыльчатки вентилятора внешнего блока свыше 6,0 кВт</t>
  </si>
  <si>
    <t>Осушение, вакуумирование системы</t>
  </si>
  <si>
    <t>Демонтаж/монтаж платы управления внутреннего блока</t>
  </si>
  <si>
    <t>Демонтаж/монтаж платы управления наружного блока</t>
  </si>
  <si>
    <t>Монтаж дренажного трубопровода (включая материалы )</t>
  </si>
  <si>
    <t>Регулятор скорости вентилятора</t>
  </si>
  <si>
    <t>Работы по оппресовке фанкойла</t>
  </si>
  <si>
    <t xml:space="preserve">система </t>
  </si>
  <si>
    <t>Работы по тех. обслуживанию кондиционера (мобильного типа), по аналогии с п. 1.1</t>
  </si>
  <si>
    <t>Работы по тех. обслуживанию кондиционера (канального типа ),по аналогии с п. 1.1</t>
  </si>
  <si>
    <t>Работы по тех. обслуживанию кондиционера (касетного типа ), по аналогии с п. 1.1</t>
  </si>
  <si>
    <t>Техническое обслуживание мульти-сплит-системы (1 наружный/ 2 внутренних), по аналогии с п. 1.1</t>
  </si>
  <si>
    <t>Работы по тех. Обслуживанию канального  фанкойла (с учетом обслуживания обвязки), по аналогии с п. 1.1</t>
  </si>
  <si>
    <t>Работы по тех. Обслуживанию касетного  фанкойла (с учетом обслуживания обвязки), по аналогии с п. 1.1</t>
  </si>
  <si>
    <t>Работы по техническому обслуживанию приточно-вытяжной системы вентиляции воздуха производительностью до 5000м3/ч</t>
  </si>
  <si>
    <t xml:space="preserve"> Техническое обслуживание сплит-системы настенной
(диагностика+ чистка наружного блока аппаратом высокого
давления + чистка внутреннего блока парогенератором., - проверка и чистка теплообменника внешнего и внутреннего блоков, проверка и чистка фильтров,
проверка и чистка дренажной системы кондиционера с
обязательной дезинфекцией, измерение температуры выходного
потока (результат зафиксировать в акте за подписью сотрудников
офиса продаж), измерение рабочего давления в системе (результат
зафиксировать в акте за подписью сотрудников офиса продаж),
диагностика причин утечки фреона, дезинфекционная обработка
испарителя и дренажного поддона, проверка подшипников
вентилятора, очистка вентилятора и проверка балансировки
рабочего колеса и крыльчатки вентилятора, проверка целостности
теплоизоляции на патрубках с хладагентом) с учетом транспортных
расходов и  фиксированного коэффицента ночных работ 30% 
</t>
  </si>
  <si>
    <t>1.1</t>
  </si>
  <si>
    <t>1.5</t>
  </si>
  <si>
    <t>1.6</t>
  </si>
  <si>
    <t>1.7</t>
  </si>
  <si>
    <t>1.8</t>
  </si>
  <si>
    <t xml:space="preserve">Замена рыле ,магнитного пускателя ,конденсатора наружного блока включая материалы </t>
  </si>
  <si>
    <t>шт.</t>
  </si>
  <si>
    <t xml:space="preserve">Трехходовой клапан к фанкойлу с электроприводом </t>
  </si>
  <si>
    <t>Демонтаж сплит-системы настенной (комплект внешний и внутренний блок,трасса)</t>
  </si>
  <si>
    <t>Демонтаж сплит-системы кассетной (комплект внешний и внутренний блок,трасса)</t>
  </si>
  <si>
    <t>Монтаж дополнительной трассы включая материалы в том числе кабель-канал ),подклчючение к эл.щитку</t>
  </si>
  <si>
    <t>Монтаж обвязки фанкойла(включая материалы ,без учета трехходового клапана)</t>
  </si>
  <si>
    <t>Коэффициент увеличения стоимости при ночных работах (примерный период 23:00-7:00) (коэффицент фиксированный применим при расчете только на работы) (Данный пункт корректировки по увелечению коэффицента  не подлежит)</t>
  </si>
  <si>
    <t>2.1</t>
  </si>
  <si>
    <t>2.3</t>
  </si>
  <si>
    <t>2.4</t>
  </si>
  <si>
    <t>2.5</t>
  </si>
  <si>
    <t>2.7</t>
  </si>
  <si>
    <t>2.9</t>
  </si>
  <si>
    <t>2.2</t>
  </si>
  <si>
    <t>2.6</t>
  </si>
  <si>
    <t>2.8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</si>
  <si>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</si>
  <si>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</si>
  <si>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</si>
  <si>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</si>
  <si>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</si>
  <si>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</si>
  <si>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</si>
  <si>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</si>
  <si>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</si>
  <si>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</si>
  <si>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</si>
  <si>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</si>
  <si>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</si>
  <si>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</si>
  <si>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</si>
  <si>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</si>
  <si>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</si>
  <si>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</si>
  <si>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</si>
  <si>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</si>
  <si>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</si>
  <si>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</si>
  <si>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</si>
  <si>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</si>
  <si>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</si>
  <si>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</si>
  <si>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</si>
  <si>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</si>
  <si>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</si>
  <si>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</si>
  <si>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</si>
  <si>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</si>
  <si>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</si>
  <si>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</si>
  <si>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</si>
  <si>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</si>
  <si>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</si>
  <si>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</si>
  <si>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</si>
  <si>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4.1</t>
  </si>
  <si>
    <t>4.2</t>
  </si>
  <si>
    <t>4.3</t>
  </si>
  <si>
    <t>4.4</t>
  </si>
  <si>
    <t>5.1</t>
  </si>
  <si>
    <t>5.2</t>
  </si>
  <si>
    <t>5.3</t>
  </si>
  <si>
    <t>6.1</t>
  </si>
  <si>
    <t>6.2</t>
  </si>
  <si>
    <t>6.3</t>
  </si>
  <si>
    <t>6.4</t>
  </si>
  <si>
    <t>7.1</t>
  </si>
  <si>
    <t>7.2</t>
  </si>
  <si>
    <t>7.3</t>
  </si>
  <si>
    <t>7.4</t>
  </si>
  <si>
    <t>7.8</t>
  </si>
  <si>
    <t>7.9</t>
  </si>
  <si>
    <t>7.10</t>
  </si>
  <si>
    <t>7.11</t>
  </si>
  <si>
    <t>7.12</t>
  </si>
  <si>
    <t>7.13</t>
  </si>
  <si>
    <t>7.5</t>
  </si>
  <si>
    <t>7.6</t>
  </si>
  <si>
    <t>7.7</t>
  </si>
  <si>
    <t>8.1</t>
  </si>
  <si>
    <t>8.2</t>
  </si>
  <si>
    <t>8.3</t>
  </si>
  <si>
    <t>8.4</t>
  </si>
  <si>
    <r>
      <rPr>
        <b/>
        <sz val="10"/>
        <color theme="1"/>
        <rFont val="Cambria"/>
        <family val="1"/>
        <charset val="204"/>
        <scheme val="major"/>
      </rPr>
      <t xml:space="preserve">*Стоимость работ описанных в п1.1-1.8 указывается с учетом транспортных расходов и фиксированного коэффицента ночных работ 30% </t>
    </r>
    <r>
      <rPr>
        <sz val="10"/>
        <color theme="1"/>
        <rFont val="Cambria"/>
        <family val="1"/>
        <charset val="204"/>
        <scheme val="major"/>
      </rPr>
      <t xml:space="preserve">
</t>
    </r>
  </si>
  <si>
    <t xml:space="preserve">коэффицент фиксированный </t>
  </si>
  <si>
    <t>Канальный фанкойл: Холод: (4,5 - кВт); Тепло: (- 6,7кВт)</t>
  </si>
  <si>
    <t>Канальный фанкойл: Холод: (5,5 - кВт); Тепло: (- 8,1кВт)</t>
  </si>
  <si>
    <t>Канальный фанкойл: Холод: (8,5 - кВт); Тепло: (- 13,6кВт)</t>
  </si>
  <si>
    <t>4.5</t>
  </si>
  <si>
    <t>4.6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</si>
</sst>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[&lt;=9999999]###\-####;\(###\)\ ###\-####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117">
    <xf numFmtId="0" fontId="0" fillId="0" borderId="0" xfId="0"/>
    <xf numFmtId="43" fontId="3" fillId="0" borderId="0" xfId="3" applyFont="1"/>
    <xf numFmtId="43" fontId="3" fillId="0" borderId="2" xfId="3" applyFont="1" applyBorder="1"/>
    <xf numFmtId="0" fontId="0" fillId="0" borderId="2" xfId="0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43" fontId="3" fillId="0" borderId="3" xfId="3" applyFont="1" applyBorder="1"/>
    <xf numFmtId="0" fontId="6" fillId="2" borderId="1" xfId="0" applyFont="1" applyFill="1" applyBorder="1"/>
    <xf numFmtId="43" fontId="3" fillId="0" borderId="2" xfId="3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4" fillId="0" borderId="0" xfId="0" applyFont="1"/>
    <xf numFmtId="43" fontId="3" fillId="0" borderId="4" xfId="3" applyFont="1" applyBorder="1"/>
    <xf numFmtId="0" fontId="4" fillId="0" borderId="4" xfId="0" applyFont="1" applyBorder="1"/>
    <xf numFmtId="43" fontId="3" fillId="0" borderId="5" xfId="3" applyFont="1" applyBorder="1"/>
    <xf numFmtId="0" fontId="5" fillId="0" borderId="4" xfId="0" applyFont="1" applyBorder="1"/>
    <xf numFmtId="0" fontId="5" fillId="0" borderId="5" xfId="0" applyFont="1" applyBorder="1"/>
    <xf numFmtId="43" fontId="3" fillId="0" borderId="2" xfId="3" applyFont="1" applyFill="1" applyBorder="1"/>
    <xf numFmtId="43" fontId="3" fillId="0" borderId="4" xfId="3" applyFont="1" applyFill="1" applyBorder="1"/>
    <xf numFmtId="43" fontId="3" fillId="0" borderId="4" xfId="3" applyFont="1" applyFill="1" applyBorder="1" applyAlignment="1">
      <alignment horizontal="left"/>
    </xf>
    <xf numFmtId="43" fontId="3" fillId="0" borderId="5" xfId="3" applyFont="1" applyFill="1" applyBorder="1"/>
    <xf numFmtId="43" fontId="3" fillId="0" borderId="5" xfId="3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4" fillId="0" borderId="2" xfId="0" applyFont="1" applyFill="1" applyBorder="1"/>
    <xf numFmtId="43" fontId="3" fillId="0" borderId="2" xfId="3" applyFont="1" applyBorder="1" applyAlignment="1">
      <alignment horizontal="left" vertical="center" wrapText="1"/>
    </xf>
    <xf numFmtId="0" fontId="2" fillId="2" borderId="9" xfId="0" applyFont="1" applyFill="1" applyBorder="1"/>
    <xf numFmtId="0" fontId="6" fillId="2" borderId="9" xfId="0" applyFont="1" applyFill="1" applyBorder="1"/>
    <xf numFmtId="43" fontId="3" fillId="0" borderId="4" xfId="3" applyFont="1" applyFill="1" applyBorder="1" applyAlignment="1"/>
    <xf numFmtId="43" fontId="3" fillId="0" borderId="2" xfId="3" applyFont="1" applyFill="1" applyBorder="1" applyAlignment="1"/>
    <xf numFmtId="0" fontId="3" fillId="0" borderId="2" xfId="0" applyFont="1" applyFill="1" applyBorder="1" applyAlignment="1"/>
    <xf numFmtId="0" fontId="0" fillId="0" borderId="0" xfId="0" applyFill="1" applyAlignment="1"/>
    <xf numFmtId="43" fontId="3" fillId="0" borderId="2" xfId="3" applyFont="1" applyBorder="1" applyAlignment="1"/>
    <xf numFmtId="0" fontId="5" fillId="0" borderId="2" xfId="0" applyFont="1" applyBorder="1" applyAlignment="1">
      <alignment wrapText="1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0" borderId="11" xfId="0" applyFont="1" applyBorder="1" applyAlignment="1">
      <alignment horizontal="right" vertical="center" wrapText="1"/>
    </xf>
    <xf numFmtId="43" fontId="3" fillId="0" borderId="8" xfId="3" applyFont="1" applyFill="1" applyBorder="1" applyAlignment="1"/>
    <xf numFmtId="43" fontId="3" fillId="0" borderId="3" xfId="3" applyFont="1" applyFill="1" applyBorder="1" applyAlignment="1"/>
    <xf numFmtId="43" fontId="3" fillId="0" borderId="8" xfId="3" applyFont="1" applyFill="1" applyBorder="1" applyAlignment="1">
      <alignment horizontal="left"/>
    </xf>
    <xf numFmtId="0" fontId="3" fillId="0" borderId="8" xfId="0" applyFont="1" applyFill="1" applyBorder="1" applyAlignment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left"/>
    </xf>
    <xf numFmtId="43" fontId="3" fillId="0" borderId="3" xfId="3" applyFont="1" applyFill="1" applyBorder="1" applyAlignment="1">
      <alignment horizontal="left"/>
    </xf>
    <xf numFmtId="43" fontId="3" fillId="0" borderId="7" xfId="3" applyFont="1" applyFill="1" applyBorder="1" applyAlignment="1">
      <alignment horizontal="left"/>
    </xf>
    <xf numFmtId="0" fontId="3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/>
    <xf numFmtId="0" fontId="3" fillId="0" borderId="8" xfId="0" applyFont="1" applyFill="1" applyBorder="1" applyAlignment="1">
      <alignment horizontal="left"/>
    </xf>
    <xf numFmtId="43" fontId="3" fillId="0" borderId="7" xfId="3" applyFont="1" applyFill="1" applyBorder="1" applyAlignment="1"/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43" fontId="3" fillId="0" borderId="7" xfId="3" applyFont="1" applyBorder="1" applyAlignment="1"/>
    <xf numFmtId="0" fontId="6" fillId="2" borderId="15" xfId="0" applyFont="1" applyFill="1" applyBorder="1"/>
    <xf numFmtId="0" fontId="13" fillId="0" borderId="0" xfId="0" applyFont="1" applyAlignment="1">
      <alignment horizontal="justify" vertical="center"/>
    </xf>
    <xf numFmtId="0" fontId="15" fillId="2" borderId="14" xfId="0" applyFont="1" applyFill="1" applyBorder="1"/>
    <xf numFmtId="0" fontId="15" fillId="2" borderId="1" xfId="0" applyFont="1" applyFill="1" applyBorder="1"/>
    <xf numFmtId="0" fontId="5" fillId="0" borderId="0" xfId="0" applyFont="1" applyFill="1" applyAlignment="1"/>
    <xf numFmtId="0" fontId="5" fillId="0" borderId="0" xfId="0" applyFont="1" applyAlignment="1">
      <alignment wrapText="1"/>
    </xf>
    <xf numFmtId="165" fontId="15" fillId="2" borderId="1" xfId="0" applyNumberFormat="1" applyFont="1" applyFill="1" applyBorder="1"/>
    <xf numFmtId="165" fontId="0" fillId="0" borderId="2" xfId="0" applyNumberFormat="1" applyBorder="1"/>
    <xf numFmtId="165" fontId="5" fillId="0" borderId="2" xfId="0" applyNumberFormat="1" applyFont="1" applyBorder="1"/>
    <xf numFmtId="165" fontId="4" fillId="0" borderId="2" xfId="0" applyNumberFormat="1" applyFont="1" applyBorder="1"/>
    <xf numFmtId="165" fontId="0" fillId="0" borderId="0" xfId="0" applyNumberFormat="1"/>
    <xf numFmtId="0" fontId="5" fillId="0" borderId="2" xfId="0" applyFont="1" applyFill="1" applyBorder="1"/>
    <xf numFmtId="165" fontId="5" fillId="0" borderId="2" xfId="0" applyNumberFormat="1" applyFont="1" applyFill="1" applyBorder="1"/>
    <xf numFmtId="0" fontId="6" fillId="2" borderId="17" xfId="0" applyFont="1" applyFill="1" applyBorder="1"/>
    <xf numFmtId="43" fontId="5" fillId="0" borderId="4" xfId="3" applyFont="1" applyFill="1" applyBorder="1"/>
    <xf numFmtId="43" fontId="5" fillId="0" borderId="2" xfId="3" applyFont="1" applyFill="1" applyBorder="1"/>
    <xf numFmtId="0" fontId="5" fillId="0" borderId="2" xfId="0" applyFont="1" applyFill="1" applyBorder="1" applyAlignment="1">
      <alignment horizontal="left"/>
    </xf>
    <xf numFmtId="43" fontId="18" fillId="3" borderId="4" xfId="3" applyFont="1" applyFill="1" applyBorder="1"/>
    <xf numFmtId="0" fontId="19" fillId="3" borderId="4" xfId="0" applyFont="1" applyFill="1" applyBorder="1"/>
    <xf numFmtId="43" fontId="18" fillId="3" borderId="5" xfId="3" applyFont="1" applyFill="1" applyBorder="1"/>
    <xf numFmtId="0" fontId="19" fillId="3" borderId="2" xfId="0" applyFont="1" applyFill="1" applyBorder="1"/>
    <xf numFmtId="43" fontId="21" fillId="3" borderId="2" xfId="3" applyFont="1" applyFill="1" applyBorder="1"/>
    <xf numFmtId="43" fontId="18" fillId="3" borderId="2" xfId="3" applyFont="1" applyFill="1" applyBorder="1"/>
    <xf numFmtId="43" fontId="18" fillId="3" borderId="2" xfId="3" applyFont="1" applyFill="1" applyBorder="1" applyAlignment="1">
      <alignment wrapText="1"/>
    </xf>
    <xf numFmtId="0" fontId="19" fillId="3" borderId="2" xfId="0" applyFont="1" applyFill="1" applyBorder="1" applyAlignment="1">
      <alignment wrapText="1"/>
    </xf>
    <xf numFmtId="49" fontId="21" fillId="0" borderId="2" xfId="3" applyNumberFormat="1" applyFont="1" applyBorder="1" applyAlignment="1">
      <alignment horizontal="left"/>
    </xf>
    <xf numFmtId="0" fontId="20" fillId="0" borderId="0" xfId="0" applyFont="1" applyAlignment="1">
      <alignment wrapText="1"/>
    </xf>
    <xf numFmtId="43" fontId="21" fillId="0" borderId="2" xfId="3" applyFont="1" applyBorder="1"/>
    <xf numFmtId="43" fontId="21" fillId="0" borderId="2" xfId="3" applyFont="1" applyBorder="1" applyAlignment="1">
      <alignment horizontal="left" wrapText="1"/>
    </xf>
    <xf numFmtId="0" fontId="20" fillId="0" borderId="2" xfId="0" applyFont="1" applyBorder="1"/>
    <xf numFmtId="0" fontId="20" fillId="0" borderId="0" xfId="0" applyFont="1"/>
    <xf numFmtId="0" fontId="20" fillId="0" borderId="2" xfId="0" applyFont="1" applyBorder="1" applyAlignment="1">
      <alignment wrapText="1"/>
    </xf>
    <xf numFmtId="43" fontId="21" fillId="0" borderId="0" xfId="3" applyFont="1"/>
    <xf numFmtId="0" fontId="21" fillId="3" borderId="2" xfId="3" applyNumberFormat="1" applyFont="1" applyFill="1" applyBorder="1"/>
    <xf numFmtId="0" fontId="20" fillId="3" borderId="2" xfId="0" applyFont="1" applyFill="1" applyBorder="1"/>
    <xf numFmtId="0" fontId="20" fillId="0" borderId="3" xfId="0" applyFont="1" applyBorder="1"/>
    <xf numFmtId="0" fontId="19" fillId="3" borderId="6" xfId="0" applyFont="1" applyFill="1" applyBorder="1"/>
    <xf numFmtId="43" fontId="21" fillId="0" borderId="2" xfId="3" applyFont="1" applyBorder="1" applyAlignment="1">
      <alignment wrapText="1"/>
    </xf>
    <xf numFmtId="0" fontId="20" fillId="0" borderId="4" xfId="0" applyFont="1" applyBorder="1" applyAlignment="1">
      <alignment wrapText="1"/>
    </xf>
    <xf numFmtId="0" fontId="20" fillId="0" borderId="5" xfId="0" applyFont="1" applyBorder="1" applyAlignment="1">
      <alignment wrapText="1"/>
    </xf>
    <xf numFmtId="49" fontId="21" fillId="3" borderId="2" xfId="3" applyNumberFormat="1" applyFont="1" applyFill="1" applyBorder="1" applyAlignment="1">
      <alignment horizontal="left"/>
    </xf>
    <xf numFmtId="0" fontId="19" fillId="3" borderId="0" xfId="0" applyFont="1" applyFill="1"/>
    <xf numFmtId="43" fontId="21" fillId="0" borderId="4" xfId="3" applyFont="1" applyBorder="1"/>
    <xf numFmtId="0" fontId="19" fillId="3" borderId="13" xfId="0" applyFont="1" applyFill="1" applyBorder="1"/>
    <xf numFmtId="0" fontId="20" fillId="3" borderId="13" xfId="0" applyFont="1" applyFill="1" applyBorder="1"/>
    <xf numFmtId="0" fontId="20" fillId="3" borderId="6" xfId="0" applyFont="1" applyFill="1" applyBorder="1"/>
    <xf numFmtId="0" fontId="20" fillId="0" borderId="16" xfId="0" applyFont="1" applyFill="1" applyBorder="1"/>
    <xf numFmtId="0" fontId="20" fillId="0" borderId="4" xfId="0" applyFont="1" applyBorder="1"/>
    <xf numFmtId="0" fontId="19" fillId="0" borderId="0" xfId="0" applyFont="1" applyAlignment="1">
      <alignment wrapText="1"/>
    </xf>
    <xf numFmtId="9" fontId="18" fillId="0" borderId="2" xfId="3" applyNumberFormat="1" applyFont="1" applyBorder="1"/>
    <xf numFmtId="49" fontId="21" fillId="0" borderId="2" xfId="3" applyNumberFormat="1" applyFont="1" applyBorder="1" applyAlignment="1">
      <alignment wrapText="1"/>
    </xf>
    <xf numFmtId="43" fontId="3" fillId="3" borderId="0" xfId="3" applyFont="1" applyFill="1"/>
    <xf numFmtId="0" fontId="19" fillId="3" borderId="0" xfId="0" applyFont="1" applyFill="1" applyAlignment="1">
      <alignment horizontal="left"/>
    </xf>
    <xf numFmtId="43" fontId="18" fillId="0" borderId="0" xfId="3" applyFont="1" applyAlignment="1">
      <alignment horizontal="center" wrapText="1"/>
    </xf>
    <xf numFmtId="0" fontId="19" fillId="0" borderId="0" xfId="0" applyFont="1" applyAlignment="1">
      <alignment horizontal="center"/>
    </xf>
    <xf numFmtId="43" fontId="18" fillId="3" borderId="3" xfId="3" applyFont="1" applyFill="1" applyBorder="1" applyAlignment="1">
      <alignment horizontal="center"/>
    </xf>
    <xf numFmtId="0" fontId="20" fillId="3" borderId="6" xfId="0" applyFont="1" applyFill="1" applyBorder="1" applyAlignment="1">
      <alignment horizontal="center"/>
    </xf>
    <xf numFmtId="0" fontId="20" fillId="3" borderId="13" xfId="0" applyFont="1" applyFill="1" applyBorder="1" applyAlignment="1">
      <alignment horizontal="center"/>
    </xf>
  </cellXfs>
  <cellStyles count="4">
    <cellStyle name="Обычный" xfId="0" builtinId="0"/>
    <cellStyle name="Обычный 2 2" xfId="2"/>
    <cellStyle name="Финансовый 2" xfId="3"/>
    <cellStyle name="Финансовый 3" xfId="1"/>
  </cellStyles>
  <dxfs count="0"/>
  <tableStyles count="1" defaultTableStyle="TableStyleMedium2" defaultPivotStyle="PivotStyleLight16"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orontsova_av/Desktop/&#1048;&#1055;%20&#1052;&#1072;&#1082;&#1091;&#1083;&#1086;&#1074;/&#1058;&#1054;%20&#1086;&#1082;&#1090;&#1103;&#1073;&#1088;&#1100;%202023%20&#1050;&#1083;&#1080;&#1084;&#1072;&#1090;&#1080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8;&#1054;%20&#1082;&#1083;&#1080;&#1084;&#1072;&#1090;&#1080;&#1095;&#1077;&#1089;&#1082;&#1086;&#1075;&#1086;%20&#1086;&#1073;&#1086;&#1088;&#1091;&#1076;&#1086;&#1074;&#1072;&#1085;&#1080;&#1103;%20%20(&#1048;&#1085;&#1078;&#1077;&#1085;&#1077;&#1088;&#1085;&#1099;&#1077;%20&#1089;&#1080;&#1089;&#1090;&#1077;&#1084;&#1099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77;&#1088;&#1082;&#1072;%20&#1072;&#1076;&#1088;&#1077;&#1089;&#1086;&#1074;%2026.05.2023%20+%20&#1044;&#1055;&#1047;%20&#1092;&#1080;&#1085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т1-Москва и Мос обл."/>
      <sheetName val="Лист1"/>
    </sheetNames>
    <sheetDataSet>
      <sheetData sheetId="0">
        <row r="1">
          <cell r="D1" t="str">
            <v>Наименование  магазинов</v>
          </cell>
          <cell r="E1" t="str">
            <v xml:space="preserve">Адреса </v>
          </cell>
          <cell r="F1" t="str">
            <v xml:space="preserve">Общая площадь </v>
          </cell>
          <cell r="G1" t="str">
            <v>кол-во</v>
          </cell>
          <cell r="H1" t="str">
            <v>тип и наименования оборудования</v>
          </cell>
          <cell r="I1" t="str">
            <v>контакт  магазина</v>
          </cell>
          <cell r="J1" t="str">
            <v>График работы</v>
          </cell>
        </row>
        <row r="2">
          <cell r="D2" t="str">
            <v>Coccinelle Outlet Архангельское Москва</v>
          </cell>
          <cell r="E2" t="str">
            <v>МО, городской округ Красногорск, д.Воронки, 5 км от МКАД</v>
          </cell>
          <cell r="F2">
            <v>157.52000427246094</v>
          </cell>
          <cell r="G2">
            <v>0</v>
          </cell>
          <cell r="H2">
            <v>0</v>
          </cell>
          <cell r="I2" t="str">
            <v>+7 (499) 929-03-55</v>
          </cell>
          <cell r="J2" t="str">
            <v>пн-вс: 10:00- 22:00</v>
          </cell>
        </row>
        <row r="3">
          <cell r="D3" t="str">
            <v>Coccinelle Outlet Белая Дача Москва</v>
          </cell>
          <cell r="E3" t="str">
            <v>МО, г. Котельники, Новорязанское шоссе, д. 8</v>
          </cell>
          <cell r="F3">
            <v>95.510002136230469</v>
          </cell>
          <cell r="G3">
            <v>0</v>
          </cell>
          <cell r="H3">
            <v>0</v>
          </cell>
          <cell r="I3" t="str">
            <v>+7 (499) 277-07-38</v>
          </cell>
          <cell r="J3" t="str">
            <v>10:00 - 22:00</v>
          </cell>
        </row>
        <row r="4">
          <cell r="D4" t="str">
            <v>Coccinelle Outlet Внуково Москва</v>
          </cell>
          <cell r="E4" t="str">
            <v>МО, пос. Московский, дер. Лапшинка, д. 8 корп. 1</v>
          </cell>
          <cell r="F4">
            <v>87.599998474121094</v>
          </cell>
          <cell r="G4">
            <v>0</v>
          </cell>
          <cell r="H4">
            <v>0</v>
          </cell>
          <cell r="I4" t="str">
            <v>+7 (495) 221-52-58</v>
          </cell>
          <cell r="J4" t="str">
            <v>10:00 - 22:00</v>
          </cell>
        </row>
        <row r="5">
          <cell r="D5" t="str">
            <v>Coccinelle Outlet Новая Рига Москва</v>
          </cell>
          <cell r="E5" t="str">
            <v>МО, городской округ Истра, деревня Покровское, улица Центральная, здание 33</v>
          </cell>
          <cell r="F5">
            <v>104.80000305175781</v>
          </cell>
          <cell r="G5">
            <v>0</v>
          </cell>
          <cell r="H5">
            <v>0</v>
          </cell>
          <cell r="I5" t="str">
            <v>+7 (495) 221-52-53</v>
          </cell>
          <cell r="J5" t="str">
            <v>10:00 - 22:00</v>
          </cell>
        </row>
        <row r="6">
          <cell r="D6" t="str">
            <v>Coccinelle Вегас Москва</v>
          </cell>
          <cell r="E6" t="str">
            <v xml:space="preserve">г.Москва 25-й км МКАД Х Каширское шоссе
</v>
          </cell>
          <cell r="F6">
            <v>132</v>
          </cell>
          <cell r="G6">
            <v>0</v>
          </cell>
          <cell r="H6">
            <v>0</v>
          </cell>
          <cell r="I6" t="str">
            <v>+7 (499) 951-19-06</v>
          </cell>
          <cell r="J6" t="str">
            <v>10:00 - 22:00</v>
          </cell>
        </row>
        <row r="7">
          <cell r="D7" t="str">
            <v>Coccinelle Европейский Москва</v>
          </cell>
          <cell r="E7" t="str">
            <v xml:space="preserve">
г.Москва,Площадь Киевского вокзала, д. 2</v>
          </cell>
          <cell r="F7">
            <v>124.30000305175781</v>
          </cell>
          <cell r="G7">
            <v>0</v>
          </cell>
          <cell r="H7">
            <v>0</v>
          </cell>
          <cell r="I7" t="str">
            <v>+7 (499) 272-29-69</v>
          </cell>
          <cell r="J7" t="str">
            <v>Вс-Чт: 10:00 - 22:00, Пт-Сб: 10:00 - 23:00</v>
          </cell>
        </row>
        <row r="8">
          <cell r="D8" t="str">
            <v>Coccinelle Метрополис Москва</v>
          </cell>
          <cell r="E8" t="str">
            <v>г.Москва,  Ленинградское шоссе, д. 16а, стр. 4</v>
          </cell>
          <cell r="F8">
            <v>113.19999694824219</v>
          </cell>
          <cell r="G8">
            <v>0</v>
          </cell>
          <cell r="H8">
            <v>0</v>
          </cell>
          <cell r="I8" t="str">
            <v>+7 (499) 929-07-81</v>
          </cell>
          <cell r="J8" t="str">
            <v>10:00 - 23:00</v>
          </cell>
        </row>
        <row r="9">
          <cell r="D9" t="str">
            <v>Ice Play Европейский Москва</v>
          </cell>
          <cell r="E9" t="str">
            <v>г.Москва, Площадь Киевского вокзала, д. 2</v>
          </cell>
          <cell r="F9">
            <v>140.10000610351562</v>
          </cell>
          <cell r="G9">
            <v>0</v>
          </cell>
          <cell r="H9">
            <v>0</v>
          </cell>
          <cell r="I9" t="str">
            <v>+7 (495) 980-91-08</v>
          </cell>
          <cell r="J9" t="str">
            <v>Вс-Чт: 10:00 - 22:00, Пт-Сб: 10:00 - 23:00</v>
          </cell>
        </row>
        <row r="10">
          <cell r="D10" t="str">
            <v>Ice Play Цветной Бульвар Москва</v>
          </cell>
          <cell r="E10" t="str">
            <v>г.Москва, Цветной б-р, д. 15, стр. 1,этаж 3-й</v>
          </cell>
          <cell r="F10">
            <v>44.7</v>
          </cell>
          <cell r="G10">
            <v>0</v>
          </cell>
          <cell r="H10">
            <v>0</v>
          </cell>
          <cell r="I10" t="str">
            <v>+7 (915) 049-19-38</v>
          </cell>
          <cell r="J10" t="str">
            <v>пн-сб: 10:00 - 22:00, вс: 11:00 - 22:00</v>
          </cell>
        </row>
        <row r="11">
          <cell r="D11" t="str">
            <v>JEANS CLUB Авиапарк Москва</v>
          </cell>
          <cell r="E11" t="str">
            <v xml:space="preserve">г.Москва, Ходынский бульвар, д. 4,1-й этаж
</v>
          </cell>
          <cell r="F11">
            <v>140</v>
          </cell>
          <cell r="G11">
            <v>0</v>
          </cell>
          <cell r="H11">
            <v>0</v>
          </cell>
          <cell r="I11" t="str">
            <v>+7 (499) 951-79-26</v>
          </cell>
          <cell r="J11" t="str">
            <v>пн-чт 10:00–22:00; пт,сб 10:00–23:00; вс 10:00–22:00</v>
          </cell>
        </row>
        <row r="12">
          <cell r="D12" t="str">
            <v>JEANS CLUB Атриум Москва</v>
          </cell>
          <cell r="E12" t="str">
            <v>г.Москва, ул. Земляной Вал, д. 33 ,2-й этаж</v>
          </cell>
          <cell r="F12">
            <v>151.89999389648438</v>
          </cell>
          <cell r="G12">
            <v>0</v>
          </cell>
          <cell r="H12">
            <v>0</v>
          </cell>
          <cell r="I12" t="str">
            <v>+7 (495) 258-91-92</v>
          </cell>
          <cell r="J12" t="str">
            <v>10:00 - 23:00</v>
          </cell>
        </row>
        <row r="13">
          <cell r="D13" t="str">
            <v>JEANS CLUB Вегас Москва</v>
          </cell>
          <cell r="E13" t="str">
            <v>МО, Ленинский муниципальный район, сельское поселение Совхоз им. Ленина, пос. имени Ленина, 24 км МКАД, владение 1</v>
          </cell>
          <cell r="F13">
            <v>209.00999450683594</v>
          </cell>
          <cell r="G13">
            <v>0</v>
          </cell>
          <cell r="H13">
            <v>0</v>
          </cell>
          <cell r="I13" t="str">
            <v>+7 (495) 783-41-67</v>
          </cell>
          <cell r="J13" t="str">
            <v>Вс-Чт: 10:00 - 22:00, Пт-Сб: 10:00 - 23:00</v>
          </cell>
        </row>
        <row r="14">
          <cell r="D14" t="str">
            <v>JEANS CLUB ГУМ Москва</v>
          </cell>
          <cell r="E14" t="str">
            <v>г.Москва , Красная площадь, д. 3 ,2-й этаж</v>
          </cell>
          <cell r="F14">
            <v>204.10000610351562</v>
          </cell>
          <cell r="G14">
            <v>0</v>
          </cell>
          <cell r="H14">
            <v>0</v>
          </cell>
          <cell r="I14" t="str">
            <v>7 (495) 980-65-98 (добавочный 3490)</v>
          </cell>
          <cell r="J14" t="str">
            <v>10:00 - 22:00</v>
          </cell>
        </row>
        <row r="15">
          <cell r="D15" t="str">
            <v>JEANS CLUB Европолис Москва</v>
          </cell>
          <cell r="E15" t="str">
            <v>г.Москва , Проспект Мира, д. 211, к. 2,1й этаж</v>
          </cell>
          <cell r="F15">
            <v>167.60000610351562</v>
          </cell>
          <cell r="G15">
            <v>0</v>
          </cell>
          <cell r="H15">
            <v>0</v>
          </cell>
          <cell r="I15" t="str">
            <v>+7 (495) 980-65-98 (добавочный 7250, 7251)</v>
          </cell>
          <cell r="J15" t="str">
            <v>10:00 - 22:00</v>
          </cell>
        </row>
        <row r="16">
          <cell r="D16" t="str">
            <v>JEANS CLUB Мега Белая Дача Москва</v>
          </cell>
          <cell r="E16" t="str">
            <v>МО, г. Котельники, 1-й Покровский проезд, д. 5,1-й этаж</v>
          </cell>
          <cell r="F16">
            <v>189.80000305175781</v>
          </cell>
          <cell r="G16">
            <v>0</v>
          </cell>
          <cell r="H16">
            <v>0</v>
          </cell>
          <cell r="I16" t="str">
            <v>7 (495) 980-51-78</v>
          </cell>
          <cell r="J16" t="str">
            <v>пн - чт 10:00 - 22:00; пт - вс 10:00 - 23:00</v>
          </cell>
        </row>
        <row r="17">
          <cell r="D17" t="str">
            <v>JEANS CLUB Мега Теплый стан Москва</v>
          </cell>
          <cell r="E17" t="str">
            <v>г.Москва,Ленинский район, Калужское шоссе, 21-й км МКАД,1-й этаж</v>
          </cell>
          <cell r="F17">
            <v>235.85000610351562</v>
          </cell>
          <cell r="G17">
            <v>0</v>
          </cell>
          <cell r="H17">
            <v>0</v>
          </cell>
          <cell r="I17" t="str">
            <v>+7 (499) 277-05-08</v>
          </cell>
          <cell r="J17" t="str">
            <v>10.00 - 22.00</v>
          </cell>
        </row>
        <row r="18">
          <cell r="D18" t="str">
            <v>JEANS CLUB Метрополис Москва</v>
          </cell>
          <cell r="E18" t="str">
            <v xml:space="preserve"> г.Москва ,Ленинградское шоссе, д. 16а, стр. 4, 2-й этаж</v>
          </cell>
          <cell r="F18">
            <v>223.89999389648437</v>
          </cell>
          <cell r="G18">
            <v>0</v>
          </cell>
          <cell r="H18">
            <v>0</v>
          </cell>
          <cell r="I18" t="str">
            <v>+7 (495) 510-18-36</v>
          </cell>
          <cell r="J18" t="str">
            <v>10:00 - 23:00</v>
          </cell>
        </row>
        <row r="19">
          <cell r="D19" t="str">
            <v>Jonak Авиапарк Москва</v>
          </cell>
          <cell r="E19" t="str">
            <v>г.Москва ,Ходынский бульвар,д 4,пом 1113</v>
          </cell>
          <cell r="F19">
            <v>84.980003356933594</v>
          </cell>
          <cell r="G19">
            <v>0</v>
          </cell>
          <cell r="H19">
            <v>0</v>
          </cell>
          <cell r="I19" t="str">
            <v>+7 (499) 929-03-78</v>
          </cell>
          <cell r="J19" t="str">
            <v>пн-чт 10:00–22:00; пт,сб 10:00–23:00; вс 10:00–22:00</v>
          </cell>
        </row>
        <row r="20">
          <cell r="D20" t="str">
            <v>Karl Lagerfeld Outlet Архангельское Москва</v>
          </cell>
          <cell r="E20" t="str">
            <v>МО, городской округ Красногорск, д. Воронки, тер. Торговыцй Комплекс "Аутлет Москоу", д. 1, корп. 2</v>
          </cell>
          <cell r="F20">
            <v>344</v>
          </cell>
          <cell r="G20">
            <v>0</v>
          </cell>
          <cell r="H20">
            <v>0</v>
          </cell>
          <cell r="I20" t="str">
            <v>+7 (499) 929-03-54</v>
          </cell>
          <cell r="J20" t="str">
            <v>пн-вс: 10:00- 22:00</v>
          </cell>
        </row>
        <row r="21">
          <cell r="D21" t="str">
            <v>Karl Lagerfeld Outlet Белая Дача Москва</v>
          </cell>
          <cell r="E21" t="str">
            <v>МО, г. Котельники, Новорязанское шоссе, дом 8, строение 5, Здание блока А6, помещение №21</v>
          </cell>
          <cell r="F21">
            <v>305.82998657226562</v>
          </cell>
          <cell r="G21">
            <v>0</v>
          </cell>
          <cell r="H21">
            <v>0</v>
          </cell>
          <cell r="I21" t="str">
            <v>+7 (499) 272-07-18</v>
          </cell>
          <cell r="J21" t="str">
            <v>10:00 - 22:00</v>
          </cell>
        </row>
        <row r="22">
          <cell r="D22" t="str">
            <v>Karl Lagerfeld Outlet Внуково Москва</v>
          </cell>
          <cell r="E22" t="str">
            <v>г. Москва, поселение Московский, д. Лапшинка, владение 8, корпус 5</v>
          </cell>
          <cell r="F22">
            <v>276.85000610351562</v>
          </cell>
          <cell r="G22">
            <v>0</v>
          </cell>
          <cell r="H22">
            <v>0</v>
          </cell>
          <cell r="I22" t="str">
            <v>+7 (499) 929-07-78</v>
          </cell>
          <cell r="J22" t="str">
            <v>10:00 - 22:00</v>
          </cell>
        </row>
        <row r="23">
          <cell r="D23" t="str">
            <v>Karl Lagerfeld Outlet Новая Рига Москва</v>
          </cell>
          <cell r="E23" t="str">
            <v>МО, городской округ Истра, д. Покровское, улица Центральная, здание №33, корпус 4</v>
          </cell>
          <cell r="F23">
            <v>147</v>
          </cell>
          <cell r="G23">
            <v>0</v>
          </cell>
          <cell r="H23">
            <v>0</v>
          </cell>
          <cell r="I23" t="str">
            <v>+7 (499) 922-12-31</v>
          </cell>
          <cell r="J23" t="str">
            <v>10:00 - 22:00</v>
          </cell>
        </row>
        <row r="24">
          <cell r="D24" t="str">
            <v>Karl Lagerfeld Авиапарк Москва</v>
          </cell>
          <cell r="E24" t="str">
            <v xml:space="preserve"> г. Москва,  Хорошевское ш., 38а. пом. 03K-1021</v>
          </cell>
          <cell r="F24">
            <v>98.230003356933594</v>
          </cell>
          <cell r="G24">
            <v>0</v>
          </cell>
          <cell r="H24">
            <v>0</v>
          </cell>
          <cell r="I24" t="str">
            <v>+7 (499) 951-50-85</v>
          </cell>
          <cell r="J24" t="str">
            <v>пн-чт 10:00–22:00; пт,сб 10:00–23:00; вс 10:00–22:00</v>
          </cell>
        </row>
        <row r="25">
          <cell r="D25" t="str">
            <v>Karl Lagerfeld Атриум Москва</v>
          </cell>
          <cell r="E25" t="str">
            <v xml:space="preserve"> г. Москва, улица Земляной вал, дом 33</v>
          </cell>
          <cell r="F25">
            <v>182.46000671386719</v>
          </cell>
          <cell r="G25">
            <v>0</v>
          </cell>
          <cell r="H25">
            <v>0</v>
          </cell>
          <cell r="I25" t="str">
            <v>+7 (499) 951-50-78</v>
          </cell>
          <cell r="J25" t="str">
            <v>10:00 - 23:00</v>
          </cell>
        </row>
        <row r="26">
          <cell r="D26" t="str">
            <v>Karl Lagerfeld Европейский Москва</v>
          </cell>
          <cell r="E26" t="str">
            <v xml:space="preserve">г. Москва ,площадь Киевского вокзала,д2,пом 3Б18 </v>
          </cell>
          <cell r="F26">
            <v>105</v>
          </cell>
          <cell r="G26">
            <v>0</v>
          </cell>
          <cell r="H26">
            <v>0</v>
          </cell>
          <cell r="I26" t="str">
            <v>+7 (495) 783-87-33</v>
          </cell>
          <cell r="J26" t="str">
            <v>Вс-Чт: 10:00 - 22:00, Пт-Сб: 10:00 - 23:00</v>
          </cell>
        </row>
        <row r="27">
          <cell r="D27" t="str">
            <v>Karl Lagerfeld Кунцево Плаза Москва</v>
          </cell>
          <cell r="E27" t="str">
            <v>г. Москва, ул. Ярцевская, дом 19</v>
          </cell>
          <cell r="F27">
            <v>227.69999694824219</v>
          </cell>
          <cell r="G27">
            <v>0</v>
          </cell>
          <cell r="H27">
            <v>0</v>
          </cell>
          <cell r="I27" t="str">
            <v>+7 (499) 951-95-72</v>
          </cell>
          <cell r="J27" t="str">
            <v>9:00 - 22:00</v>
          </cell>
        </row>
        <row r="28">
          <cell r="D28" t="str">
            <v>Karl Lagerfeld Метрополис Москва</v>
          </cell>
          <cell r="E28" t="str">
            <v>г. Москва ,Ленинградское шоссе,д 16,пом1-022</v>
          </cell>
          <cell r="F28">
            <v>104.09999847412109</v>
          </cell>
          <cell r="G28">
            <v>0</v>
          </cell>
          <cell r="H28">
            <v>0</v>
          </cell>
          <cell r="I28" t="str">
            <v>+7 (495) 221-66-68</v>
          </cell>
          <cell r="J28" t="str">
            <v>10:00 - 23:00</v>
          </cell>
        </row>
        <row r="29">
          <cell r="D29" t="str">
            <v>Karl Lagerfeld Теплый Стан POP UP Москва</v>
          </cell>
          <cell r="E29" t="str">
            <v>г. Москва, поселок Сосенское, Калужское шоссе 21 км</v>
          </cell>
          <cell r="F29">
            <v>129.46000671386719</v>
          </cell>
          <cell r="G29">
            <v>0</v>
          </cell>
          <cell r="H29">
            <v>0</v>
          </cell>
          <cell r="I29" t="str">
            <v>+7 (499) 929-02-25</v>
          </cell>
          <cell r="J29" t="str">
            <v>10.00 - 22.00</v>
          </cell>
        </row>
        <row r="30">
          <cell r="D30" t="str">
            <v>Karl Lagerfeld Цветной Бульвар Москва</v>
          </cell>
          <cell r="E30" t="str">
            <v>г.Москва, Цветной б-р, д. 15, стр. 1,этаж 3-й</v>
          </cell>
          <cell r="F30">
            <v>60</v>
          </cell>
          <cell r="G30">
            <v>0</v>
          </cell>
          <cell r="H30">
            <v>0</v>
          </cell>
          <cell r="I30" t="str">
            <v>+7 (906) 740-39-06</v>
          </cell>
          <cell r="J30" t="str">
            <v>пн-сб: 10:00 - 22:00, вс: 11:00 - 22:00</v>
          </cell>
        </row>
        <row r="31">
          <cell r="D31" t="str">
            <v>KL Jeans Вегас Сити Москва</v>
          </cell>
          <cell r="E31" t="str">
            <v>г. Москва, 66 км МКАД</v>
          </cell>
          <cell r="F31">
            <v>194.89999389648437</v>
          </cell>
          <cell r="G31">
            <v>0</v>
          </cell>
          <cell r="H31">
            <v>0</v>
          </cell>
          <cell r="I31" t="str">
            <v>+7 (499) 271-59-53</v>
          </cell>
          <cell r="J31" t="str">
            <v>10:00-22:00</v>
          </cell>
        </row>
        <row r="32">
          <cell r="D32" t="str">
            <v>KL Jeans Метрополис Москва</v>
          </cell>
          <cell r="E32" t="str">
            <v>г. Москва, Ленинградское шоссе, вл. 16 А, стр. 8 пом.2-12, оси 12/13 и В-Б</v>
          </cell>
          <cell r="F32">
            <v>88.300003051757813</v>
          </cell>
          <cell r="G32">
            <v>0</v>
          </cell>
          <cell r="H32">
            <v>0</v>
          </cell>
          <cell r="I32" t="str">
            <v>+7 (499) 951-79-27</v>
          </cell>
          <cell r="J32" t="str">
            <v>10:00 - 23:00</v>
          </cell>
        </row>
        <row r="33">
          <cell r="D33" t="str">
            <v>KL Jeans Океания Москва</v>
          </cell>
          <cell r="E33" t="str">
            <v xml:space="preserve"> г.Москва , Кутузовский проспект, д. 57,1й этаж</v>
          </cell>
          <cell r="F33">
            <v>169.35000610351562</v>
          </cell>
          <cell r="G33">
            <v>0</v>
          </cell>
          <cell r="H33">
            <v>0</v>
          </cell>
          <cell r="I33" t="str">
            <v>+ 7 (499) 272-05-70</v>
          </cell>
          <cell r="J33" t="str">
            <v>Вс-Чт: 10.00 - 22.00, Пт-Сб: 10.00 - 23.00</v>
          </cell>
        </row>
        <row r="34">
          <cell r="D34" t="str">
            <v>MEXX Кунцево Плаза Москва</v>
          </cell>
          <cell r="E34" t="str">
            <v>г.Москва, ул. Ярцевская, д. 19,2-й этаж</v>
          </cell>
          <cell r="F34">
            <v>194</v>
          </cell>
          <cell r="G34">
            <v>0</v>
          </cell>
          <cell r="H34">
            <v>0</v>
          </cell>
          <cell r="I34" t="str">
            <v>+7 (499) 951-95-49</v>
          </cell>
          <cell r="J34" t="str">
            <v>9:00 - 22:00</v>
          </cell>
        </row>
        <row r="35">
          <cell r="D35" t="str">
            <v>MEXX Охотный Ряд Москва</v>
          </cell>
          <cell r="E35" t="str">
            <v xml:space="preserve"> г. Москва,пл Манежная,д1,стр2,средний уровень,пом.№2029</v>
          </cell>
          <cell r="F35">
            <v>133</v>
          </cell>
          <cell r="G35">
            <v>0</v>
          </cell>
          <cell r="H35">
            <v>0</v>
          </cell>
          <cell r="I35" t="str">
            <v>+7 (495) 980-65-98 (добавочный 4011)</v>
          </cell>
          <cell r="J35" t="str">
            <v>10:00 - 22:00</v>
          </cell>
        </row>
        <row r="36">
          <cell r="D36" t="str">
            <v>Paper Shop Outlet Fashion House Москва</v>
          </cell>
          <cell r="E36" t="str">
            <v>МО,Солнечногорский р-он,сельское поселение Луневское ,около деревни Черная грязь ,пом №1,2</v>
          </cell>
          <cell r="F36">
            <v>343</v>
          </cell>
          <cell r="G36">
            <v>0</v>
          </cell>
          <cell r="H36">
            <v>0</v>
          </cell>
          <cell r="I36" t="str">
            <v>+7 (495) 980-65-80 (добавочный 3596)</v>
          </cell>
          <cell r="J36" t="str">
            <v>10:00 - 22:00</v>
          </cell>
        </row>
        <row r="37">
          <cell r="D37" t="str">
            <v>Paper Shop Outlet Белая Дача Москва</v>
          </cell>
          <cell r="E37" t="str">
            <v>МО, г. Котельники, Новорязанское шоссе, дом 8, строение 5, Здание блока А6, помещение №21</v>
          </cell>
          <cell r="F37">
            <v>231.69999694824219</v>
          </cell>
          <cell r="G37">
            <v>0</v>
          </cell>
          <cell r="H37">
            <v>0</v>
          </cell>
          <cell r="I37" t="str">
            <v>+7 (492) 980 65 80 (добавочный 3520)</v>
          </cell>
          <cell r="J37" t="str">
            <v>10:00 - 22:00</v>
          </cell>
        </row>
        <row r="38">
          <cell r="D38" t="str">
            <v>Paper Shop Outlet Внуково Москва</v>
          </cell>
          <cell r="E38" t="str">
            <v>г. Москва, п. Московский,дер. Лапшинка,вл 8 корп 5</v>
          </cell>
          <cell r="F38">
            <v>123.86000061035156</v>
          </cell>
          <cell r="G38">
            <v>0</v>
          </cell>
          <cell r="H38">
            <v>0</v>
          </cell>
          <cell r="I38" t="str">
            <v>+7 (495) 980-65-80 (добавочный 3530)</v>
          </cell>
          <cell r="J38" t="str">
            <v>10:00 - 22:00</v>
          </cell>
        </row>
        <row r="39">
          <cell r="D39" t="str">
            <v>Paper Shop Outlet Новая Рига Москва</v>
          </cell>
          <cell r="E39" t="str">
            <v xml:space="preserve"> МО, Новорижское шоссе, д. Покровское, Центральная улица, 33, ТЦ "Новая Рига Аутлет Вилладж". Помещение А47.</v>
          </cell>
          <cell r="F39">
            <v>145</v>
          </cell>
          <cell r="G39">
            <v>0</v>
          </cell>
          <cell r="H39">
            <v>0</v>
          </cell>
          <cell r="I39" t="str">
            <v>+7 (499) 922-24-32</v>
          </cell>
          <cell r="J39" t="str">
            <v>10:00 - 22:00</v>
          </cell>
        </row>
        <row r="40">
          <cell r="D40" t="str">
            <v>Paper Shop XL-3 Москва</v>
          </cell>
          <cell r="E40" t="str">
            <v>МО, г. Мытищи, ул. Коммунистическая, дом 1</v>
          </cell>
          <cell r="F40">
            <v>387.70001220703125</v>
          </cell>
          <cell r="G40">
            <v>0</v>
          </cell>
          <cell r="H40">
            <v>0</v>
          </cell>
          <cell r="I40" t="str">
            <v>+7 (495) 980-91-07</v>
          </cell>
          <cell r="J40" t="str">
            <v>10:00 - 22:00</v>
          </cell>
        </row>
        <row r="41">
          <cell r="D41" t="str">
            <v>Paper Shop Орджоникидзе 11 Москва</v>
          </cell>
          <cell r="E41" t="str">
            <v>г. Москва ул. Орджоникидзе, дом 11, стр 1</v>
          </cell>
          <cell r="F41">
            <v>548.9000244140625</v>
          </cell>
          <cell r="G41">
            <v>0</v>
          </cell>
          <cell r="H41">
            <v>0</v>
          </cell>
          <cell r="I41" t="str">
            <v>+7 (495) 730-36-81</v>
          </cell>
          <cell r="J41" t="str">
            <v>10:00 - 22:00</v>
          </cell>
        </row>
        <row r="42">
          <cell r="D42" t="str">
            <v>Replay Outlet Fashion House Москва</v>
          </cell>
          <cell r="E42" t="str">
            <v>МО, Солнечногорский р-н, деревня Черная Грязь, ул.Торгово-Промышленная, дом 6</v>
          </cell>
          <cell r="F42">
            <v>143.52000427246094</v>
          </cell>
          <cell r="G42">
            <v>0</v>
          </cell>
          <cell r="H42">
            <v>0</v>
          </cell>
          <cell r="I42" t="str">
            <v>+7 (499) 277-05-03</v>
          </cell>
          <cell r="J42" t="str">
            <v>10:00 - 22:00</v>
          </cell>
        </row>
        <row r="43">
          <cell r="D43" t="str">
            <v>Replay Outlet Белая Дача Москва</v>
          </cell>
          <cell r="E43" t="str">
            <v>МО, г. Котельники, шоссе Новорязанское, д.8, строение 2, пом. 151</v>
          </cell>
          <cell r="F43">
            <v>180.22999572753906</v>
          </cell>
          <cell r="G43">
            <v>0</v>
          </cell>
          <cell r="H43">
            <v>0</v>
          </cell>
          <cell r="I43" t="str">
            <v>+7 (495) 212-22-10</v>
          </cell>
          <cell r="J43" t="str">
            <v>10:00 - 22:00</v>
          </cell>
        </row>
        <row r="44">
          <cell r="D44" t="str">
            <v>Replay Outlet Внуково POP UP Москва</v>
          </cell>
          <cell r="E44" t="str">
            <v>г.Москва, пос. Московский, дер. Лапшинка, д. 8 корп. 1</v>
          </cell>
          <cell r="F44">
            <v>174.83000183105469</v>
          </cell>
          <cell r="G44">
            <v>0</v>
          </cell>
          <cell r="H44">
            <v>0</v>
          </cell>
          <cell r="I44" t="str">
            <v>+7 (495) 980-65-98 (добавочный 3652)</v>
          </cell>
          <cell r="J44" t="str">
            <v>10:00 - 22:00</v>
          </cell>
        </row>
        <row r="45">
          <cell r="D45" t="str">
            <v>Replay Outlet Орджоникидзе 11 Москва</v>
          </cell>
          <cell r="E45" t="str">
            <v>г. Москва ул. Орджоникидзе, дом 11, стр 1</v>
          </cell>
          <cell r="F45">
            <v>163.60000610351562</v>
          </cell>
          <cell r="G45">
            <v>0</v>
          </cell>
          <cell r="H45">
            <v>0</v>
          </cell>
          <cell r="I45" t="str">
            <v>+7 (495) 980-65-98 (добавочный 3631, 3632)</v>
          </cell>
          <cell r="J45" t="str">
            <v>10:00 - 22:00</v>
          </cell>
        </row>
        <row r="46">
          <cell r="D46" t="str">
            <v>Replay Авиапарк Москва</v>
          </cell>
          <cell r="E46" t="str">
            <v>г.Москва,Ходынский бульвар, д. 4</v>
          </cell>
          <cell r="F46">
            <v>146.69999694824219</v>
          </cell>
          <cell r="G46">
            <v>0</v>
          </cell>
          <cell r="H46">
            <v>0</v>
          </cell>
          <cell r="I46" t="str">
            <v>+7 (495) 258-88-10</v>
          </cell>
          <cell r="J46" t="str">
            <v>пн-чт 10:00–22:00; пт,сб 10:00–23:00; вс 10:00–22:00</v>
          </cell>
        </row>
        <row r="47">
          <cell r="D47" t="str">
            <v>Replay Европейский Москва</v>
          </cell>
          <cell r="E47" t="str">
            <v xml:space="preserve"> г. Москва , Площадь Киевского вокзала, д. 2</v>
          </cell>
          <cell r="F47">
            <v>130</v>
          </cell>
          <cell r="G47">
            <v>0</v>
          </cell>
          <cell r="H47">
            <v>0</v>
          </cell>
          <cell r="I47" t="str">
            <v>+7 (495) 139-30-31</v>
          </cell>
          <cell r="J47" t="str">
            <v>Вс-Чт: 10:00 - 22:00, Пт-Сб: 10:00 - 23:00</v>
          </cell>
        </row>
        <row r="48">
          <cell r="D48" t="str">
            <v>Ruck&amp;Maul Outlet Белая дача Москва</v>
          </cell>
          <cell r="E48" t="str">
            <v>МО, г. Котельники, Новорязанское шоссе, дом 8, строение 6, здание блока Д, помещение №118</v>
          </cell>
          <cell r="F48">
            <v>180.94999694824219</v>
          </cell>
          <cell r="G48">
            <v>0</v>
          </cell>
          <cell r="H48">
            <v>0</v>
          </cell>
          <cell r="I48" t="str">
            <v>+7 (495) 212-22-10</v>
          </cell>
          <cell r="J48" t="str">
            <v>10:00 - 22:00</v>
          </cell>
        </row>
        <row r="49">
          <cell r="D49" t="str">
            <v>Ruck&amp;Maul Авиапарк Москва</v>
          </cell>
          <cell r="E49" t="str">
            <v>г. Москва, ул. Ходынский бульвар, дом 4</v>
          </cell>
          <cell r="F49">
            <v>173</v>
          </cell>
          <cell r="G49">
            <v>0</v>
          </cell>
          <cell r="H49">
            <v>0</v>
          </cell>
          <cell r="I49" t="str">
            <v>+7 (499) 951-00-32</v>
          </cell>
          <cell r="J49" t="str">
            <v>пн-чт 10:00–22:00; пт,сб 10:00–23:00; вс 10:00–22:00</v>
          </cell>
        </row>
        <row r="50">
          <cell r="D50" t="str">
            <v>Ruck&amp;Maul Европейский Москва</v>
          </cell>
          <cell r="E50" t="str">
            <v>г. Москва, пл. Киевского вокзала, дом 2</v>
          </cell>
          <cell r="F50">
            <v>169.80000305175781</v>
          </cell>
          <cell r="G50">
            <v>0</v>
          </cell>
          <cell r="H50">
            <v>0</v>
          </cell>
          <cell r="I50" t="str">
            <v>+7 (499) 929-07-16</v>
          </cell>
          <cell r="J50" t="str">
            <v>Вс-Чт: 10:00 - 22:00, Пт-Сб: 10:00 - 23:00</v>
          </cell>
        </row>
        <row r="51">
          <cell r="D51" t="str">
            <v>Ruck&amp;Maul Метрополис Москва</v>
          </cell>
          <cell r="E51" t="str">
            <v>г. Москва, Ленинградское шоссе, д.16А стр.4</v>
          </cell>
          <cell r="F51">
            <v>170</v>
          </cell>
          <cell r="G51">
            <v>0</v>
          </cell>
          <cell r="H51">
            <v>0</v>
          </cell>
          <cell r="I51" t="str">
            <v>+7 (499) 270-63-82</v>
          </cell>
          <cell r="J51" t="str">
            <v>10:00 - 23:00</v>
          </cell>
        </row>
        <row r="52">
          <cell r="D52" t="str">
            <v>TH Legend Мега Теплый стан Москва</v>
          </cell>
          <cell r="E52" t="str">
            <v>г. Москва, поселок Сосенское, Калужское шоссе 21 км</v>
          </cell>
          <cell r="F52">
            <v>151.30000305175781</v>
          </cell>
          <cell r="G52">
            <v>0</v>
          </cell>
          <cell r="H52">
            <v>0</v>
          </cell>
          <cell r="I52" t="str">
            <v>+7 (499) 503-69-05</v>
          </cell>
          <cell r="J52" t="str">
            <v>10.00 - 22.00</v>
          </cell>
        </row>
        <row r="53">
          <cell r="D53" t="str">
            <v>UNDER Капитолий Вернадского Москва</v>
          </cell>
          <cell r="E53" t="str">
            <v>г. Москва, проспект Вернадского, дом 6</v>
          </cell>
          <cell r="F53">
            <v>43.799999237060547</v>
          </cell>
          <cell r="G53">
            <v>0</v>
          </cell>
          <cell r="H53">
            <v>0</v>
          </cell>
          <cell r="I53" t="str">
            <v>7(499) 503-69-05</v>
          </cell>
          <cell r="J53" t="str">
            <v>10.00 - 22.00</v>
          </cell>
        </row>
        <row r="54">
          <cell r="D54" t="str">
            <v>UNDER Мега Теплый Стан Москва</v>
          </cell>
          <cell r="E54" t="str">
            <v>г. Москва, поселок Сосенское, Калужское шоссе 21 км</v>
          </cell>
          <cell r="F54">
            <v>67.800003051757813</v>
          </cell>
          <cell r="G54">
            <v>0</v>
          </cell>
          <cell r="H54">
            <v>0</v>
          </cell>
          <cell r="I54" t="str">
            <v>7(499) 272-63-40</v>
          </cell>
          <cell r="J54" t="str">
            <v>10.00 - 22.00</v>
          </cell>
        </row>
        <row r="55">
          <cell r="D55" t="str">
            <v>UNDER Мега Химки Москва</v>
          </cell>
          <cell r="E55" t="str">
            <v>МО, городской округ Химки, Микрорайон "ИКЕА", корп. №2</v>
          </cell>
          <cell r="F55">
            <v>53.700000762939453</v>
          </cell>
          <cell r="G55">
            <v>0</v>
          </cell>
          <cell r="H55">
            <v>0</v>
          </cell>
          <cell r="I55" t="str">
            <v>+7 (495) 980-65-98</v>
          </cell>
          <cell r="J55" t="str">
            <v>с 10-00-23-00</v>
          </cell>
        </row>
        <row r="56">
          <cell r="D56" t="str">
            <v>UNDER Цветной Бульвар Москва</v>
          </cell>
          <cell r="E56" t="str">
            <v>г. Москва, Цветной бул., 15, стр. 1</v>
          </cell>
          <cell r="F56">
            <v>60</v>
          </cell>
          <cell r="G56">
            <v>0</v>
          </cell>
          <cell r="H56">
            <v>0</v>
          </cell>
          <cell r="I56" t="str">
            <v>8-906-740-39-06</v>
          </cell>
          <cell r="J56" t="str">
            <v>с 10-00-22-00,вс 11-22</v>
          </cell>
        </row>
        <row r="57">
          <cell r="D57" t="str">
            <v>МультиК Outlet Fashion House Москва</v>
          </cell>
          <cell r="E57" t="str">
            <v xml:space="preserve"> МО, городской округ Солнечногорск, деревня Черная Грязь, ул. Торгово-Промышленная, стр. 6Б, № Помещения 23 (N23, N24)</v>
          </cell>
          <cell r="F57">
            <v>348.239990234375</v>
          </cell>
          <cell r="G57">
            <v>0</v>
          </cell>
          <cell r="H57">
            <v>0</v>
          </cell>
          <cell r="I57" t="str">
            <v>8 495 258 58 20</v>
          </cell>
          <cell r="J57" t="str">
            <v>с 10-00-22-00</v>
          </cell>
        </row>
        <row r="58">
          <cell r="D58" t="str">
            <v>МультиК Outlet Внуково Москва</v>
          </cell>
          <cell r="E58" t="str">
            <v>г. Москва, поселение Московский, д. Лапшинка, владение 8, корпус 5</v>
          </cell>
          <cell r="F58">
            <v>160</v>
          </cell>
          <cell r="G58">
            <v>0</v>
          </cell>
          <cell r="H58">
            <v>0</v>
          </cell>
          <cell r="I58" t="str">
            <v>7 499 500 80 97</v>
          </cell>
          <cell r="J58" t="str">
            <v>с 10-00-22-00</v>
          </cell>
        </row>
        <row r="59">
          <cell r="D59" t="str">
            <v>МультиК Авиапарк Москва</v>
          </cell>
          <cell r="E59" t="str">
            <v>г. Москва, ул. Ходынский бульвар, дом 4</v>
          </cell>
          <cell r="F59">
            <v>88.660003662109375</v>
          </cell>
          <cell r="G59">
            <v>0</v>
          </cell>
          <cell r="H59">
            <v>0</v>
          </cell>
          <cell r="I59" t="str">
            <v>+7 (495) 258-50-44</v>
          </cell>
          <cell r="J59" t="str">
            <v>пн-чт 10:00–22:00; пт,сб 10:00–23:00; вс 10:00–22:00</v>
          </cell>
        </row>
        <row r="60">
          <cell r="D60" t="str">
            <v>МультиК Европейский Москва</v>
          </cell>
          <cell r="E60" t="str">
            <v xml:space="preserve"> г. Москва, площадь Киевского вокзала 2,"Европейский" ТРЦ помещение 1-Б10.</v>
          </cell>
          <cell r="F60">
            <v>84.099998474121094</v>
          </cell>
          <cell r="G60">
            <v>0</v>
          </cell>
          <cell r="H60">
            <v>0</v>
          </cell>
          <cell r="I60" t="str">
            <v>+7 (495) 223-01-22</v>
          </cell>
          <cell r="J60" t="str">
            <v>Вс-Чт: 10:00 - 22:00, Пт-Сб: 10:00 - 23:00</v>
          </cell>
        </row>
        <row r="61">
          <cell r="D61" t="str">
            <v>МультиК Метрополис Москва</v>
          </cell>
          <cell r="E61" t="str">
            <v>г. Москва, Ленинградское шоссе, д.16А стр.4</v>
          </cell>
          <cell r="F61">
            <v>219</v>
          </cell>
          <cell r="G61">
            <v>0</v>
          </cell>
          <cell r="H61">
            <v>0</v>
          </cell>
          <cell r="I61" t="str">
            <v>7 499 951 01 03</v>
          </cell>
          <cell r="J61" t="str">
            <v>с 10-00-23-00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объектов  на ТО"/>
    </sheetNames>
    <sheetDataSet>
      <sheetData sheetId="0">
        <row r="3">
          <cell r="D3" t="str">
            <v>Наименование  магазинов</v>
          </cell>
          <cell r="E3" t="str">
            <v xml:space="preserve">Адреса </v>
          </cell>
          <cell r="F3" t="str">
            <v xml:space="preserve">Общая площадь </v>
          </cell>
          <cell r="G3" t="str">
            <v xml:space="preserve">контакты  магазина  </v>
          </cell>
        </row>
        <row r="5">
          <cell r="D5" t="str">
            <v>Paper Shop Румба Санкт-Петербург</v>
          </cell>
          <cell r="E5" t="str">
            <v>г. Санкт Петербург, ул. Васи Алексеева, д.6, 2-й эт.</v>
          </cell>
          <cell r="F5">
            <v>260</v>
          </cell>
          <cell r="G5" t="str">
            <v>8 812 449 27 41</v>
          </cell>
        </row>
        <row r="6">
          <cell r="D6" t="str">
            <v>Ruck&amp;Maul Галерея Санкт-Петербург</v>
          </cell>
          <cell r="E6" t="str">
            <v>г. Санкт-Петербург,  Лиговский проспект, дом 30, литера А</v>
          </cell>
          <cell r="F6">
            <v>252.6300048828125</v>
          </cell>
          <cell r="G6" t="str">
            <v xml:space="preserve">8 812 449 40 62 </v>
          </cell>
        </row>
        <row r="7">
          <cell r="D7" t="str">
            <v>Karl Lagerfeld Галерея Санкт-Петербург</v>
          </cell>
          <cell r="E7" t="str">
            <v>г. Санкт-Петербург, Лиговский проспект, д. 26-38, лит. А,пом А088</v>
          </cell>
          <cell r="F7">
            <v>240.52999877929687</v>
          </cell>
          <cell r="G7" t="str">
            <v xml:space="preserve">8 812 449 50 17 </v>
          </cell>
        </row>
        <row r="8">
          <cell r="D8" t="str">
            <v>Replay Outlet Пулково Санкт-Петербург</v>
          </cell>
          <cell r="E8" t="str">
            <v>г.  Санкт-Петербург,Пушкинский район, посёлок Шушары, Пулковское шоссе, д. 60, корп. 1</v>
          </cell>
          <cell r="F8">
            <v>148.80000305175781</v>
          </cell>
          <cell r="G8" t="str">
            <v>8 812 313 09 03</v>
          </cell>
        </row>
        <row r="9">
          <cell r="D9" t="str">
            <v>JEANS CLUB Мега Дыбенко Санкт-Петербург</v>
          </cell>
          <cell r="E9" t="str">
            <v>г.Санкт-Петербург,Всеволожский р-н, Мурманское ш., 12-й км,1-й этаж</v>
          </cell>
          <cell r="F9">
            <v>186.94000244140625</v>
          </cell>
          <cell r="G9" t="str">
            <v xml:space="preserve">8 812 449 27 49 </v>
          </cell>
        </row>
        <row r="10">
          <cell r="D10" t="str">
            <v>Paper Shop Outlet Пулково Санкт-Петербург</v>
          </cell>
          <cell r="E10" t="str">
            <v>г. Санкт-Петербург, поселок Шушары, Пулковское шоссе, дом 60, корпус 1, строение 4</v>
          </cell>
          <cell r="F10">
            <v>385.739990234375</v>
          </cell>
          <cell r="G10" t="str">
            <v xml:space="preserve">8 812 449 39 07  </v>
          </cell>
        </row>
        <row r="11">
          <cell r="D11" t="str">
            <v>Paper Shop Удельный парк Санкт-Петербург</v>
          </cell>
          <cell r="E11" t="str">
            <v>г. Санкт-Петербург, Коломяжский проспект, дом 19 корпус 2 литера А</v>
          </cell>
          <cell r="F11">
            <v>343.29998779296875</v>
          </cell>
          <cell r="G11" t="str">
            <v>8 812 449 27 40</v>
          </cell>
        </row>
        <row r="12">
          <cell r="D12" t="str">
            <v>Karl Lagerfeld Outlet Пулково Санкт-Петербург</v>
          </cell>
          <cell r="E12" t="str">
            <v>г. Санкт-Петербург, поселок Шушары, Пулковское шоссе, д.60, корп. 1, строение 4</v>
          </cell>
          <cell r="F12">
            <v>346.260009765625</v>
          </cell>
          <cell r="G12" t="str">
            <v xml:space="preserve">8 812 449 27 43 </v>
          </cell>
        </row>
        <row r="13">
          <cell r="D13" t="str">
            <v>MEXX Питерлэнд Санкт-Петербург</v>
          </cell>
          <cell r="E13" t="str">
            <v>г.Санкт-Петербург, Приморский пр., д. 72, 1-й этаж</v>
          </cell>
          <cell r="F13">
            <v>163.85000610351562</v>
          </cell>
          <cell r="G13" t="str">
            <v xml:space="preserve">8 812 448 72 95 </v>
          </cell>
        </row>
        <row r="14">
          <cell r="D14" t="str">
            <v>МультиК Outlet Пулково Санкт-Петербург</v>
          </cell>
          <cell r="E14" t="str">
            <v>г. Санкт-Петербург, поселок Шушары, Пулковское шоссе, д.60, корп. 1, строение 4</v>
          </cell>
          <cell r="F14">
            <v>168.8699951171875</v>
          </cell>
          <cell r="G14" t="str">
            <v>8 812 449 80 46</v>
          </cell>
        </row>
        <row r="15">
          <cell r="D15" t="str">
            <v>JEANS CLUB Галерея Санкт-Петербург</v>
          </cell>
          <cell r="E15" t="str">
            <v>г.Санкт-Петербург , Лиговский проспект, д. 30А,2-й этаж</v>
          </cell>
          <cell r="F15">
            <v>246</v>
          </cell>
          <cell r="G15" t="str">
            <v>8 812 448 30 84</v>
          </cell>
        </row>
        <row r="16">
          <cell r="D16" t="str">
            <v>Coccinelle Галерея Санкт-Петербург</v>
          </cell>
          <cell r="E16" t="str">
            <v>г.Санкт-Петербург Лиговский проспект, д. 30А</v>
          </cell>
          <cell r="F16">
            <v>110.79000091552734</v>
          </cell>
          <cell r="G16" t="str">
            <v>8 812 449 27 38</v>
          </cell>
        </row>
        <row r="17">
          <cell r="D17" t="str">
            <v>Coccinelle Outlet Пулково Санкт-Петербург</v>
          </cell>
          <cell r="E17" t="str">
            <v>г.Санкт-Петербург, Пушкинский район, посёлок Шушары, Пулковское шоссе, д. 60, корп. 1</v>
          </cell>
          <cell r="F17">
            <v>84.800003051757813</v>
          </cell>
          <cell r="G17" t="str">
            <v xml:space="preserve"> 8 812 449 80 44</v>
          </cell>
        </row>
        <row r="18">
          <cell r="D18" t="str">
            <v>JEANS CLUB Европолис Санкт-Петербург</v>
          </cell>
          <cell r="E18" t="str">
            <v>г. Санкт Петербург, Выбогорский р-он, Полюстровский пр,д84,лит А</v>
          </cell>
          <cell r="F18">
            <v>139.66000366210937</v>
          </cell>
          <cell r="G18" t="str">
            <v xml:space="preserve">8 812 449 01 93 </v>
          </cell>
        </row>
        <row r="20">
          <cell r="D20" t="str">
            <v>Paper Shop Outlet Brand`s Stories Екатеринбург</v>
          </cell>
          <cell r="E20" t="str">
            <v xml:space="preserve"> г. Екатеринбург ул.Нескучная, д.3</v>
          </cell>
          <cell r="F20">
            <v>179.39999389648437</v>
          </cell>
          <cell r="G20" t="str">
            <v>7 (343) 311-05-51</v>
          </cell>
        </row>
        <row r="21">
          <cell r="D21" t="str">
            <v>МультиК Пассаж Екатеринбург</v>
          </cell>
          <cell r="E21" t="str">
            <v>г. Екатеринбург, ул. Вайнера, дом 9</v>
          </cell>
          <cell r="F21">
            <v>190</v>
          </cell>
          <cell r="G21" t="str">
            <v>7 (343) 312-32-38</v>
          </cell>
        </row>
        <row r="22">
          <cell r="D22" t="str">
            <v>Karl Lagerfeld Гринвич Екатеринбург</v>
          </cell>
          <cell r="E22" t="str">
            <v>г. Екатеринбург, ул. 8 марта, дом 46</v>
          </cell>
          <cell r="F22">
            <v>168.19999694824219</v>
          </cell>
          <cell r="G22" t="str">
            <v>7 (343) 311-14-24</v>
          </cell>
        </row>
        <row r="23">
          <cell r="D23" t="str">
            <v>TH Legend Гринвич Екатеринбург</v>
          </cell>
          <cell r="E23" t="str">
            <v>г. Екатеринбург, ул. 8 марта, дом 46</v>
          </cell>
          <cell r="F23">
            <v>132</v>
          </cell>
          <cell r="G23" t="str">
            <v>7 (343) 311-12-76</v>
          </cell>
        </row>
        <row r="25">
          <cell r="D25" t="str">
            <v>MEXX Аура Новосибирск</v>
          </cell>
          <cell r="E25" t="str">
            <v xml:space="preserve"> г. Новосибирск ул. Военная, д. 5,1-й этаж</v>
          </cell>
          <cell r="F25">
            <v>182.80000305175781</v>
          </cell>
          <cell r="G25" t="str">
            <v>7 (383) 230-90-51</v>
          </cell>
        </row>
        <row r="26">
          <cell r="D26" t="str">
            <v>TH Legend Галерея Новосибирск</v>
          </cell>
          <cell r="E26" t="str">
            <v>г. Новосибирск, ул. Гоголя, дом 13</v>
          </cell>
          <cell r="F26">
            <v>153.05999755859375</v>
          </cell>
          <cell r="G26" t="str">
            <v>7(383) 230-03-76</v>
          </cell>
        </row>
        <row r="27">
          <cell r="D27" t="str">
            <v>Karl Lagerfeld Галерея Новосибирск</v>
          </cell>
          <cell r="E27" t="str">
            <v>г. Новосибирск, ул. Гоголя, дом 13</v>
          </cell>
          <cell r="F27">
            <v>147.08999633789062</v>
          </cell>
          <cell r="G27" t="str">
            <v>7 (383) 230-03-79</v>
          </cell>
        </row>
        <row r="28">
          <cell r="D28" t="str">
            <v>JEANS CLUB Аура Новосибирск</v>
          </cell>
          <cell r="E28" t="str">
            <v>г. Новосибирск, ул. Военная, дом 5</v>
          </cell>
          <cell r="F28">
            <v>106.36000061035156</v>
          </cell>
          <cell r="G28" t="str">
            <v>7(383) 210-52-12</v>
          </cell>
        </row>
        <row r="30">
          <cell r="D30" t="str">
            <v>TH Legend Град Воронеж</v>
          </cell>
          <cell r="E30" t="str">
            <v>Воронежская область, Рамонский район, поселок Солнечный , ул. Парковая, дом 3</v>
          </cell>
          <cell r="F30">
            <v>156.5</v>
          </cell>
          <cell r="G30" t="str">
            <v>7 (473) 260-48-40</v>
          </cell>
        </row>
        <row r="31">
          <cell r="D31" t="str">
            <v>Karl Lagerfeld Галерея Чижова Воронеж</v>
          </cell>
          <cell r="E31" t="str">
            <v>г. Воронеж, ул. Кольцовская, дом 35</v>
          </cell>
          <cell r="F31">
            <v>172</v>
          </cell>
          <cell r="G31" t="str">
            <v>7(473) 206-82-69</v>
          </cell>
        </row>
        <row r="32">
          <cell r="D32" t="str">
            <v>JEANS CLUB Галерея Чижова Воронеж</v>
          </cell>
          <cell r="E32" t="str">
            <v>г.Воронеж ул. Кольцовская, д.35a, 2-й этаж</v>
          </cell>
          <cell r="F32">
            <v>148.69999694824219</v>
          </cell>
          <cell r="G32" t="str">
            <v>7 (473) 261-99-94</v>
          </cell>
        </row>
        <row r="33">
          <cell r="D33" t="str">
            <v>JEANS CLUB Град Воронеж</v>
          </cell>
          <cell r="E33" t="str">
            <v>Воронежская область, Рамонский район, поселок Солнечный , ул. Парковая, дом 3</v>
          </cell>
          <cell r="F33">
            <v>181.80000305175781</v>
          </cell>
          <cell r="G33" t="str">
            <v>7(473) 261- 97- 61</v>
          </cell>
        </row>
        <row r="35">
          <cell r="D35" t="str">
            <v>JEANS CLUB Аура Сургут</v>
          </cell>
          <cell r="E35" t="str">
            <v>г. Сургут , Нефтеюганское шоссе, дом 1</v>
          </cell>
          <cell r="F35">
            <v>157.5</v>
          </cell>
          <cell r="G35" t="str">
            <v>7(3462)27-00-58</v>
          </cell>
        </row>
        <row r="36">
          <cell r="D36" t="str">
            <v>TH Legend Аура Сургут</v>
          </cell>
          <cell r="E36" t="str">
            <v>г. Сургут , Нефтеюганское шоссе, дом 1</v>
          </cell>
          <cell r="F36">
            <v>116.19999694824219</v>
          </cell>
          <cell r="G36" t="str">
            <v xml:space="preserve"> 7(3462)27-02-32</v>
          </cell>
        </row>
        <row r="38">
          <cell r="D38" t="str">
            <v>TH Legend Планета Пермь</v>
          </cell>
          <cell r="E38" t="str">
            <v>г. Пермь, шоссе Космонавтов, дом 162Б</v>
          </cell>
          <cell r="F38">
            <v>145.5</v>
          </cell>
          <cell r="G38" t="str">
            <v>7 (342) 210-30-27</v>
          </cell>
        </row>
        <row r="39">
          <cell r="D39" t="str">
            <v>JEANS CLUB Планета Пермь</v>
          </cell>
          <cell r="E39" t="str">
            <v>г. Пермь, шоссе Космонавтов, дом 162Б</v>
          </cell>
          <cell r="F39">
            <v>133</v>
          </cell>
          <cell r="G39" t="str">
            <v>8 342 210-30-38</v>
          </cell>
        </row>
        <row r="40">
          <cell r="D40" t="str">
            <v>TH Legend Планета Красноярск</v>
          </cell>
          <cell r="E40" t="str">
            <v xml:space="preserve">г.Красноярск ул., 9 Мая д.77, пом.№К13 </v>
          </cell>
          <cell r="F40">
            <v>160.5</v>
          </cell>
          <cell r="G40" t="str">
            <v>7(391) 257-38-28</v>
          </cell>
        </row>
        <row r="41">
          <cell r="D41" t="str">
            <v>Karl Lagerfeld Фантастика Нижний Новгород</v>
          </cell>
          <cell r="E41" t="str">
            <v>г. Нижний Новгород, ул.Родионова, д.187 в, пом.263</v>
          </cell>
          <cell r="F41">
            <v>113.5</v>
          </cell>
          <cell r="G41" t="str">
            <v>7 (831) 201-31-05</v>
          </cell>
        </row>
        <row r="42">
          <cell r="D42" t="str">
            <v>JEANS CLUB Фантастика Нижний Новгород</v>
          </cell>
          <cell r="E42" t="str">
            <v>г.Нижний Новгород, ул. Родионова, д. 187-B,1-й этаж</v>
          </cell>
          <cell r="F42">
            <v>157.5</v>
          </cell>
          <cell r="G42" t="str">
            <v>7 (831) 220-23-74</v>
          </cell>
        </row>
        <row r="43">
          <cell r="D43" t="str">
            <v>TH Legend Фантастика Нижний Новгород</v>
          </cell>
          <cell r="E43" t="str">
            <v>г. Нижний Новгород, ул. Родионова, дом 187</v>
          </cell>
          <cell r="F43">
            <v>137.39999389648437</v>
          </cell>
          <cell r="G43" t="str">
            <v>7 (831) 202-43-12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ерка"/>
    </sheetNames>
    <sheetDataSet>
      <sheetData sheetId="0">
        <row r="1">
          <cell r="C1" t="str">
            <v>JEANS CLUB Град Воронеж</v>
          </cell>
          <cell r="D1" t="str">
            <v>Воронежская область, Рамонский район, поселок Солнечный , ул. Парковая, дом 3</v>
          </cell>
          <cell r="E1" t="str">
            <v>Верно</v>
          </cell>
        </row>
        <row r="2">
          <cell r="C2" t="str">
            <v>TH Legend Град Воронеж</v>
          </cell>
          <cell r="D2" t="str">
            <v>Воронежская область, Рамонский район, поселок Солнечный , ул. Парковая, дом 3</v>
          </cell>
          <cell r="E2" t="str">
            <v>Верно</v>
          </cell>
        </row>
        <row r="3">
          <cell r="C3" t="str">
            <v>Karl Lagerfeld Галерея Чижова Воронеж</v>
          </cell>
          <cell r="D3" t="str">
            <v>г. Воронеж, ул. Кольцовская, дом 35а</v>
          </cell>
          <cell r="E3" t="str">
            <v>г. Воронеж, ул. Кольцовская, дом 35</v>
          </cell>
        </row>
        <row r="4">
          <cell r="C4" t="str">
            <v>MEXX Галерея Чижова Воронеж</v>
          </cell>
          <cell r="D4" t="str">
            <v>г. Воронеж, ул. Кольцовская, дом 35а</v>
          </cell>
          <cell r="E4" t="str">
            <v>г. Воронеж, ул. Кольцовская, дом 35</v>
          </cell>
        </row>
        <row r="5">
          <cell r="C5" t="str">
            <v>Karl Lagerfeld Гринвич Екатеринбург</v>
          </cell>
          <cell r="D5" t="str">
            <v>г. Екатеринбург, ул. 8 марта, дом 46</v>
          </cell>
          <cell r="E5" t="str">
            <v>Верно</v>
          </cell>
        </row>
        <row r="6">
          <cell r="C6" t="str">
            <v>TH Legend Гринвич Екатеринбург</v>
          </cell>
          <cell r="D6" t="str">
            <v>г. Екатеринбург, ул. 8 марта, дом 46</v>
          </cell>
          <cell r="E6" t="str">
            <v>Верно</v>
          </cell>
        </row>
        <row r="7">
          <cell r="C7" t="str">
            <v>МультиК Пассаж Екатеринбург</v>
          </cell>
          <cell r="D7" t="str">
            <v>г. Екатеринбург, ул. Вайнера, дом 9</v>
          </cell>
          <cell r="E7" t="str">
            <v>Верно</v>
          </cell>
        </row>
        <row r="8">
          <cell r="C8" t="str">
            <v>Paper Shop Outlet Brand`s Stories Екатеринбург</v>
          </cell>
          <cell r="D8" t="str">
            <v>г. Екатеринбург, ул. Нескучная, дом 3</v>
          </cell>
          <cell r="E8" t="str">
            <v>Верно</v>
          </cell>
        </row>
        <row r="9">
          <cell r="C9" t="str">
            <v>Karl Lagerfeld Мега Казань</v>
          </cell>
          <cell r="D9" t="str">
            <v>г. Казань Проспект Победы, дом 141</v>
          </cell>
          <cell r="E9" t="str">
            <v>Верно</v>
          </cell>
        </row>
        <row r="10">
          <cell r="C10" t="str">
            <v>MEXX Мега Казань</v>
          </cell>
          <cell r="D10" t="str">
            <v>г. Казань Проспект Победы, дом 141</v>
          </cell>
          <cell r="E10" t="str">
            <v>Верно</v>
          </cell>
        </row>
        <row r="11">
          <cell r="C11" t="str">
            <v>Karl Lagerfeld Красная площадь Краснодар</v>
          </cell>
          <cell r="D11" t="str">
            <v>г. Краснодар, Прикубанский округ, ул. имени Дзержинского, дом 100</v>
          </cell>
          <cell r="E11" t="str">
            <v>Верно</v>
          </cell>
        </row>
        <row r="12">
          <cell r="C12" t="str">
            <v>МультиК Сити Центр Краснодар</v>
          </cell>
          <cell r="D12" t="str">
            <v>г. Краснодар, ул. Индустриальная, дом 2</v>
          </cell>
          <cell r="E12" t="str">
            <v xml:space="preserve"> г. Краснодар, ул. Индустриальная, дом 2, литер Л</v>
          </cell>
        </row>
        <row r="13">
          <cell r="C13" t="str">
            <v>Marc O`Polo Планета Красноярск</v>
          </cell>
          <cell r="D13" t="str">
            <v>г. Красноярск, ул.9 мая, дом 77</v>
          </cell>
          <cell r="E13" t="str">
            <v>Верно</v>
          </cell>
        </row>
        <row r="14">
          <cell r="C14" t="str">
            <v>Replay Орджоникидзе 11 Москва</v>
          </cell>
          <cell r="D14" t="str">
            <v>г. Москва ул. Орджоникидзе, дом 11, стр 1</v>
          </cell>
          <cell r="E14" t="str">
            <v>Верно</v>
          </cell>
        </row>
        <row r="15">
          <cell r="C15" t="str">
            <v>Paper Shop Орджоникидзе 11 Москва</v>
          </cell>
          <cell r="D15" t="str">
            <v>г. Москва ул. Орджоникидзе, дом 11, стр 1</v>
          </cell>
          <cell r="E15" t="str">
            <v>Верно</v>
          </cell>
        </row>
        <row r="16">
          <cell r="C16" t="str">
            <v>JEANS CLUB ГУМ Москва</v>
          </cell>
          <cell r="D16" t="str">
            <v>г. Москва, Красная площадь, дом 1</v>
          </cell>
          <cell r="E16" t="str">
            <v>г. Москва, Красная площадь, дом 3</v>
          </cell>
        </row>
        <row r="17">
          <cell r="C17" t="str">
            <v>Marchelas Океания Москва</v>
          </cell>
          <cell r="D17" t="str">
            <v>г. Москва, Кутузовский проспект, дом 57</v>
          </cell>
          <cell r="E17" t="str">
            <v>Верно</v>
          </cell>
        </row>
        <row r="18">
          <cell r="C18" t="str">
            <v>Coccinelle Метрополис Москва</v>
          </cell>
          <cell r="D18" t="str">
            <v>г. Москва, Ленинградское шоссе, владение 16</v>
          </cell>
          <cell r="E18" t="str">
            <v>г. Москва, Ленинградское шоссе, д.16А стр.4</v>
          </cell>
        </row>
        <row r="19">
          <cell r="C19" t="str">
            <v>JEANS CLUB Метрополис Москва</v>
          </cell>
          <cell r="D19" t="str">
            <v>г. Москва, Ленинградское шоссе, владение 16</v>
          </cell>
          <cell r="E19" t="str">
            <v>г. Москва, Ленинградское шоссе, д.16А стр.4</v>
          </cell>
        </row>
        <row r="20">
          <cell r="C20" t="str">
            <v>Karl Lagerfeld Метрополис Москва</v>
          </cell>
          <cell r="D20" t="str">
            <v>г. Москва, Ленинградское шоссе, владение 16</v>
          </cell>
          <cell r="E20" t="str">
            <v>г. Москва, Ленинградское шоссе, д.16А стр.4</v>
          </cell>
        </row>
        <row r="21">
          <cell r="C21" t="str">
            <v>Ruck&amp;Maul Метрополис Москва</v>
          </cell>
          <cell r="D21" t="str">
            <v>г. Москва, Ленинградское шоссе, владение 16</v>
          </cell>
          <cell r="E21" t="str">
            <v>г. Москва, Ленинградское шоссе, д.16А стр.4</v>
          </cell>
        </row>
        <row r="22">
          <cell r="C22" t="str">
            <v>МультиК Метрополис Москва</v>
          </cell>
          <cell r="D22" t="str">
            <v>г. Москва, Ленинградское шоссе, владение 16</v>
          </cell>
          <cell r="E22" t="str">
            <v>г. Москва, Ленинградское шоссе, д.16А стр.4</v>
          </cell>
        </row>
        <row r="23">
          <cell r="C23" t="str">
            <v>MEXX Охотный Ряд Москва</v>
          </cell>
          <cell r="D23" t="str">
            <v>г. Москва, Манежная площадь, дом 3</v>
          </cell>
          <cell r="E23" t="str">
            <v>г. Москва, Манежная пл-дь, д.1, стр.2</v>
          </cell>
        </row>
        <row r="24">
          <cell r="C24" t="str">
            <v>Coccinelle Европейский Москва</v>
          </cell>
          <cell r="D24" t="str">
            <v>г. Москва, пл. Киевского вокзала, дом 2</v>
          </cell>
          <cell r="E24" t="str">
            <v>Верно</v>
          </cell>
        </row>
        <row r="25">
          <cell r="C25" t="str">
            <v>JEANS CLUB Европейский Москва</v>
          </cell>
          <cell r="D25" t="str">
            <v>г. Москва, пл. Киевского вокзала, дом 2</v>
          </cell>
          <cell r="E25" t="str">
            <v>Верно</v>
          </cell>
        </row>
        <row r="26">
          <cell r="C26" t="str">
            <v>Karl Lagerfeld Европейский Москва</v>
          </cell>
          <cell r="D26" t="str">
            <v>г. Москва, пл. Киевского вокзала, дом 2</v>
          </cell>
          <cell r="E26" t="str">
            <v>Верно</v>
          </cell>
        </row>
        <row r="27">
          <cell r="C27" t="str">
            <v>Ruck&amp;Maul Европейский Москва</v>
          </cell>
          <cell r="D27" t="str">
            <v>г. Москва, пл. Киевского вокзала, дом 2</v>
          </cell>
          <cell r="E27" t="str">
            <v>Верно</v>
          </cell>
        </row>
        <row r="28">
          <cell r="C28" t="str">
            <v>Karl Lagerfeld Outlet Внуково Москва</v>
          </cell>
          <cell r="D28" t="str">
            <v>г. Москва, поселок Московский, деревня Лапшинка, владение 8</v>
          </cell>
          <cell r="E28" t="str">
            <v>г. Москва, поселение Московский, д. Лапшинка, владение 8, корпус 5</v>
          </cell>
        </row>
        <row r="29">
          <cell r="C29" t="str">
            <v>МультиК Outlet Внуково Москва</v>
          </cell>
          <cell r="D29" t="str">
            <v>г. Москва, поселок Московский, деревня Лапшинка, владение 8</v>
          </cell>
          <cell r="E29" t="str">
            <v>г. Москва, поселение Московский, д. Лапшинка, владение 8, корпус 3</v>
          </cell>
        </row>
        <row r="30">
          <cell r="C30" t="str">
            <v>Coccinelle Outlet Внуково Москва</v>
          </cell>
          <cell r="D30" t="str">
            <v>г. Москва, поселок Московский, деревня Лапшинка, владение 8</v>
          </cell>
          <cell r="E30" t="str">
            <v>г. Москва, поселение Московский, д. Лапшинка, владение 8, корпус 2</v>
          </cell>
        </row>
        <row r="31">
          <cell r="C31" t="str">
            <v>Paper Shop Outlet Внуково Москва</v>
          </cell>
          <cell r="D31" t="str">
            <v>г. Москва, поселок Московский, деревня Лапшинка, владение 8</v>
          </cell>
          <cell r="E31" t="str">
            <v>г. Москва, поселение Московский, д. Лапшинка, владение 8, корпус 18</v>
          </cell>
        </row>
        <row r="32">
          <cell r="C32" t="str">
            <v>JEANS CLUB Мега Теплый стан Москва</v>
          </cell>
          <cell r="D32" t="str">
            <v>г. Москва, поселок Сосенское, Калужское шоссе 21 км</v>
          </cell>
          <cell r="E32" t="str">
            <v>Верно</v>
          </cell>
        </row>
        <row r="33">
          <cell r="C33" t="str">
            <v>Karl Lagerfeld Теплый Стан POP UP Москва</v>
          </cell>
          <cell r="D33" t="str">
            <v>г. Москва, поселок Сосенское, Калужское шоссе 21 км</v>
          </cell>
          <cell r="E33" t="str">
            <v>Верно</v>
          </cell>
        </row>
        <row r="34">
          <cell r="C34" t="str">
            <v>TH Legend Мега Теплый стан Мосва</v>
          </cell>
          <cell r="D34" t="str">
            <v>г. Москва, поселок Сосенское, Калужское шоссе 21 км</v>
          </cell>
          <cell r="E34" t="str">
            <v>Верно</v>
          </cell>
        </row>
        <row r="35">
          <cell r="C35" t="str">
            <v>UNDER Мега Теплый Стан Москва</v>
          </cell>
          <cell r="D35" t="str">
            <v>г. Москва, поселок Сосенское, Калужское шоссе 21 км</v>
          </cell>
          <cell r="E35" t="str">
            <v>Верно</v>
          </cell>
        </row>
        <row r="36">
          <cell r="C36" t="str">
            <v>JEANS CLUB Европолис Москва</v>
          </cell>
          <cell r="D36" t="str">
            <v>г. Москва, проспект  Мира, дом 211</v>
          </cell>
          <cell r="E36" t="str">
            <v>г. Москва, Проспект Мира, дом 211, корпус 2</v>
          </cell>
        </row>
        <row r="37">
          <cell r="C37" t="str">
            <v>UNDER Капитолий Вернадского Москва</v>
          </cell>
          <cell r="D37" t="str">
            <v>г. Москва, проспект Вернадского, дом 6</v>
          </cell>
          <cell r="E37" t="str">
            <v>Верно</v>
          </cell>
        </row>
        <row r="38">
          <cell r="C38" t="str">
            <v>JEANS CLUB Авиапарк Москва</v>
          </cell>
          <cell r="D38" t="str">
            <v>г. Москва, ул. Ходынский бульвар, дом 4</v>
          </cell>
          <cell r="E38" t="str">
            <v>Верно</v>
          </cell>
        </row>
        <row r="39">
          <cell r="C39" t="str">
            <v>Jonak Авиапарк Москва</v>
          </cell>
          <cell r="D39" t="str">
            <v>г. Москва, ул. Ходынский бульвар, дом 4</v>
          </cell>
          <cell r="E39" t="str">
            <v>Верно</v>
          </cell>
        </row>
        <row r="40">
          <cell r="C40" t="str">
            <v>Karl Lagerfeld Авиапарк Москва</v>
          </cell>
          <cell r="D40" t="str">
            <v>г. Москва, ул. Ходынский бульвар, дом 4</v>
          </cell>
          <cell r="E40" t="str">
            <v>Верно</v>
          </cell>
        </row>
        <row r="41">
          <cell r="C41" t="str">
            <v>Ruck&amp;Maul Авиапарк Москва</v>
          </cell>
          <cell r="D41" t="str">
            <v>г. Москва, ул. Ходынский бульвар, дом 4</v>
          </cell>
          <cell r="E41" t="str">
            <v>Верно</v>
          </cell>
        </row>
        <row r="42">
          <cell r="C42" t="str">
            <v>МультиК Авиапарк Москва</v>
          </cell>
          <cell r="D42" t="str">
            <v>г. Москва, ул. Ходынский бульвар, дом 4</v>
          </cell>
          <cell r="E42" t="str">
            <v>Верно</v>
          </cell>
        </row>
        <row r="43">
          <cell r="C43" t="str">
            <v>Karl Lagerfeld Кунцево Плаза Москва</v>
          </cell>
          <cell r="D43" t="str">
            <v>г. Москва, ул. Ярцевская, дом 19</v>
          </cell>
          <cell r="E43" t="str">
            <v>Верно</v>
          </cell>
        </row>
        <row r="44">
          <cell r="C44" t="str">
            <v>MEXX Кунцево Плаза Москва</v>
          </cell>
          <cell r="D44" t="str">
            <v>г. Москва, ул. Ярцевская, дом 19</v>
          </cell>
          <cell r="E44" t="str">
            <v>Верно</v>
          </cell>
        </row>
        <row r="45">
          <cell r="C45" t="str">
            <v>Karl Lagerfeld Атриум Москва</v>
          </cell>
          <cell r="D45" t="str">
            <v>г. Москва, улица Земляной вал, дом 33</v>
          </cell>
          <cell r="E45" t="str">
            <v>Верно</v>
          </cell>
        </row>
        <row r="46">
          <cell r="C46" t="str">
            <v>Karl Lagerfeld Фантастика Нижний Новгород</v>
          </cell>
          <cell r="D46" t="str">
            <v>г. Нижний Новгород, ул. Родионова, дом 187</v>
          </cell>
          <cell r="E46" t="str">
            <v>Верно</v>
          </cell>
        </row>
        <row r="47">
          <cell r="C47" t="str">
            <v>JEANS CLUB Фантастика Нижний Новгород</v>
          </cell>
          <cell r="D47" t="str">
            <v>г. Нижний Новгород, ул. Родионова, дом 187</v>
          </cell>
          <cell r="E47" t="str">
            <v>Верно</v>
          </cell>
        </row>
        <row r="48">
          <cell r="C48" t="str">
            <v>TH Legend Фантастика Нижний Новгород</v>
          </cell>
          <cell r="D48" t="str">
            <v>г. Нижний Новгород, ул. Родионова, дом 187</v>
          </cell>
          <cell r="E48" t="str">
            <v>Верно</v>
          </cell>
        </row>
        <row r="49">
          <cell r="C49" t="str">
            <v>JEANS CLUB Аура Новосибирск</v>
          </cell>
          <cell r="D49" t="str">
            <v>г. Новосибирск, ул. Военная, дом 5</v>
          </cell>
          <cell r="E49" t="str">
            <v>Верно</v>
          </cell>
        </row>
        <row r="50">
          <cell r="C50" t="str">
            <v>MEXX Аура Новосибирск</v>
          </cell>
          <cell r="D50" t="str">
            <v>г. Новосибирск, ул. Военная, дом 5</v>
          </cell>
          <cell r="E50" t="str">
            <v>Верно</v>
          </cell>
        </row>
        <row r="51">
          <cell r="C51" t="str">
            <v>Karl Lagerfeld Галерея Новосибирск</v>
          </cell>
          <cell r="D51" t="str">
            <v>г. Новосибирск, ул. Гоголя, дом 13</v>
          </cell>
          <cell r="E51" t="str">
            <v>Верно</v>
          </cell>
        </row>
        <row r="52">
          <cell r="C52" t="str">
            <v>TH Legend Галерея Новосибирск</v>
          </cell>
          <cell r="D52" t="str">
            <v>г. Новосибирск, ул. Гоголя, дом 13</v>
          </cell>
          <cell r="E52" t="str">
            <v>Верно</v>
          </cell>
        </row>
        <row r="53">
          <cell r="C53" t="str">
            <v>JEANS CLUB Планета Пермь</v>
          </cell>
          <cell r="D53" t="str">
            <v>г. Пермь, шоссе Космонавтов, дом 162Б</v>
          </cell>
          <cell r="E53" t="str">
            <v>Верно</v>
          </cell>
        </row>
        <row r="54">
          <cell r="C54" t="str">
            <v>TH Legend Планета Пермь</v>
          </cell>
          <cell r="D54" t="str">
            <v>г. Пермь, шоссе Космонавтов, дом 162Б</v>
          </cell>
          <cell r="E54" t="str">
            <v>Верно</v>
          </cell>
        </row>
        <row r="55">
          <cell r="C55" t="str">
            <v>Karl Lagerfeld Горизонт Ростов</v>
          </cell>
          <cell r="D55" t="str">
            <v>г. Ростов-на-Дону, Ворошиловский район, пл. Михаила Нагибина, дом 32 ж</v>
          </cell>
          <cell r="E55" t="str">
            <v>Верно</v>
          </cell>
        </row>
        <row r="56">
          <cell r="C56" t="str">
            <v>Ruck&amp;Maul Горизонт Ростов</v>
          </cell>
          <cell r="D56" t="str">
            <v>г. Ростов-на-Дону, Ворошиловский район, пл. Михаила Нагибина, дом 32 ж</v>
          </cell>
          <cell r="E56" t="str">
            <v>Верно</v>
          </cell>
        </row>
        <row r="57">
          <cell r="C57" t="str">
            <v>TH Legend Горизонт Ростов</v>
          </cell>
          <cell r="D57" t="str">
            <v>г. Ростов-на-Дону, Ворошиловский район, пл. Михаила Нагибина, дом 32 ж</v>
          </cell>
          <cell r="E57" t="str">
            <v>Верно</v>
          </cell>
        </row>
        <row r="58">
          <cell r="C58" t="str">
            <v>МультиК Горизонт Ростов</v>
          </cell>
          <cell r="D58" t="str">
            <v>г. Ростов-на-Дону, Ворошиловский район, пл. Михаила Нагибина, дом 32 ж</v>
          </cell>
          <cell r="E58" t="str">
            <v>Верно</v>
          </cell>
        </row>
        <row r="59">
          <cell r="C59" t="str">
            <v>JEANS CLUB Космопорт Самара</v>
          </cell>
          <cell r="D59" t="str">
            <v>г. Самара, ул. Дыбенко, дом 30</v>
          </cell>
          <cell r="E59" t="str">
            <v>Верно</v>
          </cell>
        </row>
        <row r="60">
          <cell r="C60" t="str">
            <v>Karl Lagerfeld Космопорт Самара</v>
          </cell>
          <cell r="D60" t="str">
            <v>г. Самара, ул. Дыбенко, дом 30</v>
          </cell>
          <cell r="E60" t="str">
            <v>Верно</v>
          </cell>
        </row>
        <row r="61">
          <cell r="C61" t="str">
            <v>Paper Shop Удельный парк Санкт-Петербург</v>
          </cell>
          <cell r="D61" t="str">
            <v>г. Санкт-Петербург, Коломяжский проспект, дом 19 корпус 2 литера А</v>
          </cell>
          <cell r="E61" t="str">
            <v>Верно</v>
          </cell>
        </row>
        <row r="62">
          <cell r="C62" t="str">
            <v>Karl Lagerfeld Галерея Санкт-Петербург</v>
          </cell>
          <cell r="D62" t="str">
            <v>г. Санкт-Петербург, Лиговский проспект, дом 30</v>
          </cell>
          <cell r="E62" t="str">
            <v>г. Санкт-Петербург,  Лиговский проспект, дом 30, литера А</v>
          </cell>
        </row>
        <row r="63">
          <cell r="C63" t="str">
            <v>Coccinelle Галерея Санкт-Петербург</v>
          </cell>
          <cell r="D63" t="str">
            <v>г. Санкт-Петербург, Лиговский проспект, дом 30</v>
          </cell>
          <cell r="E63" t="str">
            <v>г. Санкт-Петербург,  Лиговский проспект, дом 30, литера А</v>
          </cell>
        </row>
        <row r="64">
          <cell r="C64" t="str">
            <v>JEANS CLUB Галерея Санкт-Петербург</v>
          </cell>
          <cell r="D64" t="str">
            <v>г. Санкт-Петербург, Лиговский проспект, дом 30</v>
          </cell>
          <cell r="E64" t="str">
            <v>г. Санкт-Петербург,  Лиговский проспект, дом 30, литера А</v>
          </cell>
        </row>
        <row r="65">
          <cell r="C65" t="str">
            <v>Ruck&amp;Maul Галерея Санкт-Петербург</v>
          </cell>
          <cell r="D65" t="str">
            <v>г. Санкт-Петербург, Лиговский проспект, дом 30</v>
          </cell>
          <cell r="E65" t="str">
            <v>г. Санкт-Петербург,  Лиговский проспект, дом 30, литера А</v>
          </cell>
        </row>
        <row r="66">
          <cell r="C66" t="str">
            <v>JEANS CLUB Европолис Санкт-Петербург</v>
          </cell>
          <cell r="D66" t="str">
            <v>г. Санкт-Петербург, Полюстровский проспект, дом 84, литера А</v>
          </cell>
          <cell r="E66" t="str">
            <v>Верно</v>
          </cell>
        </row>
        <row r="67">
          <cell r="C67" t="str">
            <v>Coccinelle Outlet Пулково Санкт-Петербург</v>
          </cell>
          <cell r="D67" t="str">
            <v>г. Санкт-Петербург, поселок Шушары, Пулковское шоссе, д.60, корп. 1, литера Е</v>
          </cell>
          <cell r="E67" t="str">
            <v>г. Санкт-Петербург, поселок Шушары, Пулковское шоссе, д.60, корп. 1, строение 4</v>
          </cell>
        </row>
        <row r="68">
          <cell r="C68" t="str">
            <v>Karl Lagerfeld Outlet Пулково Санкт-Петербург</v>
          </cell>
          <cell r="D68" t="str">
            <v>г. Санкт-Петербург, поселок Шушары, Пулковское шоссе, д.60, корп. 1, литера Е</v>
          </cell>
          <cell r="E68" t="str">
            <v>Верно</v>
          </cell>
        </row>
        <row r="69">
          <cell r="C69" t="str">
            <v>МультиК Outlet Пулково Санкт-Петербург</v>
          </cell>
          <cell r="D69" t="str">
            <v>г. Санкт-Петербург, поселок Шушары, Пулковское шоссе, д.60, корп. 1, литера Е</v>
          </cell>
          <cell r="E69" t="str">
            <v>г. Санкт-Петербург, поселок Шушары, Пулковское шоссе, д.60, корп. 1, строение 4</v>
          </cell>
        </row>
        <row r="70">
          <cell r="C70" t="str">
            <v>Paper Shop Outlet Пулково Санкт-Петербург</v>
          </cell>
          <cell r="D70" t="str">
            <v>г. Санкт-Петербург, поселок Шушары, Пулковское шоссе, дом 60, корпус 1, литера Е</v>
          </cell>
          <cell r="E70" t="str">
            <v>Верно</v>
          </cell>
        </row>
        <row r="71">
          <cell r="C71" t="str">
            <v>MEXX Питерлэнд Санкт-Петербург</v>
          </cell>
          <cell r="D71" t="str">
            <v>г. Санкт-Петербург, Приморский проспект, дом 72, литера А</v>
          </cell>
          <cell r="E71" t="str">
            <v>Верно</v>
          </cell>
        </row>
        <row r="72">
          <cell r="C72" t="str">
            <v>Paper Shop Румба Санкт-Петербург</v>
          </cell>
          <cell r="D72" t="str">
            <v>г. Санкт-Петербург, ул. Васи Алексеева, дом 6 литера А</v>
          </cell>
          <cell r="E72" t="str">
            <v>Верно</v>
          </cell>
        </row>
        <row r="73">
          <cell r="C73" t="str">
            <v>JEANS CLUB Аура Сургут</v>
          </cell>
          <cell r="D73" t="str">
            <v>г. Сургут , Нефтеюганское шоссе, дом 1</v>
          </cell>
          <cell r="E73" t="str">
            <v>Верно</v>
          </cell>
        </row>
        <row r="74">
          <cell r="C74" t="str">
            <v>TH Legend Аура Сургут</v>
          </cell>
          <cell r="D74" t="str">
            <v>г. Сургут , Нефтеюганское шоссе, дом 1</v>
          </cell>
          <cell r="E74" t="str">
            <v>Верно</v>
          </cell>
        </row>
        <row r="75">
          <cell r="C75" t="str">
            <v>MEXX Мега Уфа</v>
          </cell>
          <cell r="D75" t="str">
            <v>г. Уфа, ул. Рубежная, дом 174</v>
          </cell>
          <cell r="E75" t="str">
            <v>Верно</v>
          </cell>
        </row>
        <row r="76">
          <cell r="C76" t="str">
            <v>Jeans Club Родник Челябинск</v>
          </cell>
          <cell r="D76" t="str">
            <v>г. Челябинск, ул. Артиллерийская, дом 136</v>
          </cell>
          <cell r="E76" t="str">
            <v>Верно</v>
          </cell>
        </row>
        <row r="77">
          <cell r="C77" t="str">
            <v>JEANS CLUB Аура Ярославль</v>
          </cell>
          <cell r="D77" t="str">
            <v>г. Ярославль, ул. Победы, дом 41</v>
          </cell>
          <cell r="E77" t="str">
            <v>Верно</v>
          </cell>
        </row>
        <row r="78">
          <cell r="C78" t="str">
            <v>Karl Lagerfeld Достык Плаза Алматы</v>
          </cell>
          <cell r="D78" t="str">
            <v xml:space="preserve">Казахстан, г. Астана, проспект Достык, дом 9, б.50  </v>
          </cell>
          <cell r="E78" t="str">
            <v>Республика Казахстан, г. Алматы, Медеуский район, мкр.Самал-2, д. 111</v>
          </cell>
        </row>
        <row r="79">
          <cell r="C79" t="str">
            <v>МультиК Достык Плаза Алматы</v>
          </cell>
          <cell r="D79" t="str">
            <v xml:space="preserve">Казахстан, г. Астана, проспект Достык, дом 9, б.50  </v>
          </cell>
          <cell r="E79" t="str">
            <v>Республика Казахстан, г. Алматы, Медеуский район, мкр.Самал-2, д. 111</v>
          </cell>
        </row>
        <row r="80">
          <cell r="C80" t="str">
            <v>Karl Lagerfeld Керуен Астана</v>
          </cell>
          <cell r="D80" t="str">
            <v>Казахстан, г. Нур-Султан, район Есиль, ул. Достык, дом 9</v>
          </cell>
          <cell r="E80" t="str">
            <v>Республика Казахстан, г. Астана, район Есиль, ул. Достык, дом 9</v>
          </cell>
        </row>
        <row r="81">
          <cell r="C81" t="str">
            <v>Michael Kors Керуен Астана</v>
          </cell>
          <cell r="D81" t="str">
            <v>Казахстан, г. Нур-Султан, район Есиль, ул. Достык, дом 9</v>
          </cell>
          <cell r="E81" t="str">
            <v>Республика Казахстан, г. Астана, район Есиль, ул. Достык, дом 9</v>
          </cell>
        </row>
        <row r="82">
          <cell r="C82" t="str">
            <v>Karl Lagerfeld МореМолл Сочи</v>
          </cell>
          <cell r="D82" t="str">
            <v>Краснодарский край, г. Сочи, ул. Новая Заря, дом 7</v>
          </cell>
          <cell r="E82" t="str">
            <v>Верно</v>
          </cell>
        </row>
        <row r="83">
          <cell r="C83" t="str">
            <v>TH Legend Моремолл Сочи</v>
          </cell>
          <cell r="D83" t="str">
            <v>Краснодарский край, г. Сочи, ул. Новая Заря, дом 7</v>
          </cell>
          <cell r="E83" t="str">
            <v>Верно</v>
          </cell>
        </row>
        <row r="84">
          <cell r="C84" t="str">
            <v>MEXX Мега Дыбенко Санкт-Петербург</v>
          </cell>
          <cell r="D84" t="str">
            <v>Ленинградская область, Всеволожский район, Мурманское шоссе, 12 км</v>
          </cell>
          <cell r="E84" t="str">
            <v>Ленинградская область,  Всеволожский муниципальный район, Заневское сельское поселение, д.Кудрово, Мурманское шоссе 12 км, строение 1А</v>
          </cell>
        </row>
        <row r="85">
          <cell r="C85" t="str">
            <v>MEXX Мега Белая Дача Москва</v>
          </cell>
          <cell r="D85" t="str">
            <v>МО, г. Котельники, 1-ый Покровский проезд, дом 5</v>
          </cell>
          <cell r="E85" t="str">
            <v>Верно</v>
          </cell>
        </row>
        <row r="86">
          <cell r="C86" t="str">
            <v>Karl Lagerfeld Outlet Белая Дача Москва</v>
          </cell>
          <cell r="D86" t="str">
            <v>МО, г. Котельники, Новорязанское шоссе, дом 8, строение 5, Здание блока А6, помещение №21</v>
          </cell>
          <cell r="E86" t="str">
            <v>Верно</v>
          </cell>
        </row>
        <row r="87">
          <cell r="C87" t="str">
            <v>Replay Outlet Белая Дача Москва</v>
          </cell>
          <cell r="D87" t="str">
            <v>МО, г. Котельники, Новорязанское шоссе, дом 8, строение 5, Здание блока А6, помещение №21</v>
          </cell>
          <cell r="E87" t="str">
            <v>МО, г. Котельники, Новорязанское шоссе, дом 8, строение 2, помещение №151</v>
          </cell>
        </row>
        <row r="88">
          <cell r="C88" t="str">
            <v>Ruck&amp;Maul Outlet Белая дача Москва</v>
          </cell>
          <cell r="D88" t="str">
            <v>МО, г. Котельники, Новорязанское шоссе, дом 8, строение 5, Здание блока А6, помещение №21</v>
          </cell>
          <cell r="E88" t="str">
            <v>МО, г. Котельники, Новорязанское шоссе, дом 8, строение 6, здание блока Д, помещение №118</v>
          </cell>
        </row>
        <row r="89">
          <cell r="C89" t="str">
            <v>Coccinelle Outlet Белая Дача Москва</v>
          </cell>
          <cell r="D89" t="str">
            <v>МО, г. Котельники, Новорязанское шоссе, дом 8, строение 5, Здание блока А6, помещение №21</v>
          </cell>
          <cell r="E89" t="str">
            <v>МО, г. Котельники, Новорязанское шоссе, дом 8, строение 7, здание блока Б</v>
          </cell>
        </row>
        <row r="90">
          <cell r="C90" t="str">
            <v>Paper Shop Outlet Белая Дача Москва</v>
          </cell>
          <cell r="D90" t="str">
            <v>МО, г. Котельники, Новорязанское шоссе, дом 8, строение 5, Здание блока А6, помещение №21</v>
          </cell>
          <cell r="E90" t="str">
            <v>МО, г. Котельники, Новорязанское шоссе, дом 8, строение 5, Здание блока А6, помещение №21</v>
          </cell>
        </row>
        <row r="91">
          <cell r="C91" t="str">
            <v>Paper Shop XL-3 Москва</v>
          </cell>
          <cell r="D91" t="str">
            <v>МО, г. Мытищи, ул. Коммунистическая, дом 1</v>
          </cell>
          <cell r="E91" t="str">
            <v>Верно</v>
          </cell>
        </row>
        <row r="92">
          <cell r="C92" t="str">
            <v>Karl Lagerfeld Outlet Архангельское Москва</v>
          </cell>
          <cell r="D92" t="str">
            <v>МО, Городской округ Истра, деревня Покровское, ул. Центральная, здание 33</v>
          </cell>
          <cell r="E92" t="str">
            <v>Московская область, ГО Красногорск, д. Воронки, тер. Торговыцй Комплекс "Аутлет Москоу", д. 1, корп. 2</v>
          </cell>
        </row>
        <row r="93">
          <cell r="C93" t="str">
            <v>Coccinelle Outlet Архангельское Москва</v>
          </cell>
          <cell r="D93" t="str">
            <v>МО, Городской округ Истра, деревня Покровское, ул. Центральная, здание 33</v>
          </cell>
          <cell r="E93" t="str">
            <v>Московская область, ГО Красногорск, д. Воронки, тер. Торговыцй Комплекс "Аутлет Москоу", д. 1, корп. 2</v>
          </cell>
        </row>
        <row r="94">
          <cell r="C94" t="str">
            <v>JEANS CLUB Мега Химки Москва</v>
          </cell>
          <cell r="D94" t="str">
            <v>МО, городской округ Химки, г. Химки, мкр. ИКЕА</v>
          </cell>
          <cell r="E94" t="str">
            <v>МО, городской округ Химки, Микрорайон "ИКЕА", корп. №2</v>
          </cell>
        </row>
        <row r="95">
          <cell r="C95" t="str">
            <v>UNDER Мега Химки Москва</v>
          </cell>
          <cell r="D95" t="str">
            <v>МО, городской округ Химки, г. Химки, мкр. ИКЕА</v>
          </cell>
          <cell r="E95" t="str">
            <v>МО, городской округ Химки, Микрорайон "ИКЕА", корп. №2</v>
          </cell>
        </row>
        <row r="96">
          <cell r="C96" t="str">
            <v>Karl Lagerfeld Outlet Новая Рига Москва</v>
          </cell>
          <cell r="D96" t="str">
            <v>МО, деревня Покровское, ул. Центральная, здание 33</v>
          </cell>
          <cell r="E96" t="str">
            <v>Московская область, городской округ Истра, д. Покровское, улица Центральная, здание №33, корпус 4</v>
          </cell>
        </row>
        <row r="97">
          <cell r="C97" t="str">
            <v>Coccinelle Outlet Новая Рига Москва</v>
          </cell>
          <cell r="D97" t="str">
            <v>МО, деревня Покровское, ул. Центральная, здание 33</v>
          </cell>
          <cell r="E97" t="str">
            <v>Московская область, городской округ Истра, д. Покровское, улица Центральная, здание №33, корпус 4</v>
          </cell>
        </row>
        <row r="98">
          <cell r="C98" t="str">
            <v>Marchelas Вегас Сити Москва</v>
          </cell>
          <cell r="D98" t="str">
            <v>МО, Красногорск-4, 66-км МКАД</v>
          </cell>
          <cell r="E98" t="str">
            <v>Московская обл., г.о. Красногорск, г. Красногорск, ул. Международная, д.12</v>
          </cell>
        </row>
        <row r="99">
          <cell r="C99" t="str">
            <v>Coccinelle Вегас Москва</v>
          </cell>
          <cell r="D99" t="str">
            <v>МО, Ленинский район, поселок Совхоза имени Ленина, 24 км МКАД, дом 1</v>
          </cell>
          <cell r="E99" t="str">
            <v>МО, Ленинский муниципальный район, сельское поселение Совхоз им. Ленина, пос. имени Ленина, 24 км МКАД, владение 1</v>
          </cell>
        </row>
        <row r="100">
          <cell r="C100" t="str">
            <v>JEANS CLUB Вегас Москва</v>
          </cell>
          <cell r="D100" t="str">
            <v>МО, Ленинский район, поселок Совхоза имени Ленина, 24 км. МКАД, дом 1</v>
          </cell>
          <cell r="E100" t="str">
            <v>МО, Ленинский муниципальный район, сельское поселение Совхоз им. Ленина, пос. имени Ленина, 24 км МКАД, владение 1</v>
          </cell>
        </row>
        <row r="101">
          <cell r="C101" t="str">
            <v>Paper Shop Outlet Новая Рига Москва</v>
          </cell>
          <cell r="D101" t="str">
            <v>МО, Новорижское шоссе, деревня Воронки, 5й КМ (на самом деле 7й)</v>
          </cell>
          <cell r="E101" t="str">
            <v>Московская область, городской округ Истра, д. Покровское, улица Центральная, здание №33, корпус 4</v>
          </cell>
        </row>
        <row r="102">
          <cell r="C102" t="str">
            <v>Replay Outlet Fashion House Москва</v>
          </cell>
          <cell r="D102" t="str">
            <v>МО, Солнечногорский р-н, деревня Черная Грязь, ул.Торгово-Промышленная, дом 6</v>
          </cell>
          <cell r="E102" t="str">
            <v>Верно</v>
          </cell>
        </row>
        <row r="103">
          <cell r="C103" t="str">
            <v>Paper Shop Outlet Fashion House Москва</v>
          </cell>
          <cell r="D103" t="str">
            <v>МО, Солнечногорский р-н, деревня Черная Грязь, ул.Торгово-Промышленная, дом 6</v>
          </cell>
          <cell r="E103" t="str">
            <v>Верно</v>
          </cell>
        </row>
        <row r="104">
          <cell r="C104" t="str">
            <v>JEANS CLUB Планета Уфа</v>
          </cell>
          <cell r="D104" t="str">
            <v>Республика Башкортостан, г. Уфа, ул. Энтузиастов, дом 20</v>
          </cell>
          <cell r="E104" t="str">
            <v>Верно</v>
          </cell>
        </row>
        <row r="105">
          <cell r="C105" t="str">
            <v>Michael Kors Есентай Молл Алматы</v>
          </cell>
          <cell r="D105" t="str">
            <v>Республика Казахстан, г. Алматы, Бостандыкский р-н, пр. Аль-Фараби, д. 77/8</v>
          </cell>
          <cell r="E105" t="str">
            <v>Верно</v>
          </cell>
        </row>
        <row r="106">
          <cell r="C106" t="str">
            <v>MEXX Парк Хаус Тольятти</v>
          </cell>
          <cell r="D106" t="str">
            <v>Самарская область, г. Тольятти, Центральный район, Автозаводское шоссе, дом 6</v>
          </cell>
          <cell r="E106" t="str">
            <v>Верно</v>
          </cell>
        </row>
        <row r="107">
          <cell r="C107" t="str">
            <v>TH Legend Парк Хаус Тольятти</v>
          </cell>
          <cell r="D107" t="str">
            <v>Самарская область, г. Тольятти, Центральный район, Автозаводское шоссе, дом 6</v>
          </cell>
          <cell r="E107" t="str">
            <v>Верно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62"/>
  <sheetViews>
    <sheetView tabSelected="1" workbookViewId="0">
      <selection activeCell="B5" sqref="B5"/>
    </sheetView>
  </sheetViews>
  <sheetFormatPr defaultRowHeight="15"/>
  <cols>
    <col min="1" max="1" width="9.140625" customWidth="1"/>
    <col min="2" max="2" width="126.28515625" customWidth="1"/>
  </cols>
  <sheetData>
    <row r="1" spans="2:2">
      <c r="B1" s="33" t="s">
        <v>485</v>
      </c>
    </row>
    <row r="2" spans="2:2" ht="18.75">
      <c r="B2" s="34"/>
    </row>
    <row r="3" spans="2:2" ht="15.75">
      <c r="B3" s="36"/>
    </row>
    <row r="4" spans="2:2" ht="18.75">
      <c r="B4" s="37" t="s">
        <v>284</v>
      </c>
    </row>
    <row r="5" spans="2:2" ht="18.75">
      <c r="B5" s="38" t="s">
        <v>368</v>
      </c>
    </row>
    <row r="6" spans="2:2" ht="18.75">
      <c r="B6" s="38"/>
    </row>
    <row r="7" spans="2:2" ht="18.75">
      <c r="B7" s="38" t="s">
        <v>285</v>
      </c>
    </row>
    <row r="8" spans="2:2" ht="18.75">
      <c r="B8" s="38"/>
    </row>
    <row r="9" spans="2:2" ht="18.75">
      <c r="B9" s="38" t="s">
        <v>286</v>
      </c>
    </row>
    <row r="10" spans="2:2" ht="15.75">
      <c r="B10" s="36"/>
    </row>
    <row r="11" spans="2:2" ht="15.75">
      <c r="B11" s="36"/>
    </row>
    <row r="12" spans="2:2" ht="16.5" thickBot="1">
      <c r="B12" s="36" t="s">
        <v>330</v>
      </c>
    </row>
    <row r="13" spans="2:2" ht="15.75" thickBot="1">
      <c r="B13" s="39" t="s">
        <v>287</v>
      </c>
    </row>
    <row r="14" spans="2:2" ht="15.75">
      <c r="B14" s="40"/>
    </row>
    <row r="15" spans="2:2" ht="30" customHeight="1" thickBot="1">
      <c r="B15" s="41" t="s">
        <v>288</v>
      </c>
    </row>
    <row r="16" spans="2:2" ht="15" customHeight="1" thickBot="1">
      <c r="B16" s="43" t="s">
        <v>289</v>
      </c>
    </row>
    <row r="17" spans="2:2" ht="15.75">
      <c r="B17" s="40"/>
    </row>
    <row r="18" spans="2:2" ht="23.25" customHeight="1" thickBot="1">
      <c r="B18" s="41" t="s">
        <v>290</v>
      </c>
    </row>
    <row r="19" spans="2:2" ht="15.75">
      <c r="B19" s="40"/>
    </row>
    <row r="20" spans="2:2" ht="24.75" customHeight="1" thickBot="1">
      <c r="B20" s="42" t="s">
        <v>291</v>
      </c>
    </row>
    <row r="21" spans="2:2" ht="20.25" customHeight="1" thickBot="1">
      <c r="B21" s="42" t="s">
        <v>292</v>
      </c>
    </row>
    <row r="22" spans="2:2" ht="21" customHeight="1" thickBot="1">
      <c r="B22" s="42" t="s">
        <v>293</v>
      </c>
    </row>
    <row r="23" spans="2:2" ht="22.5" customHeight="1" thickBot="1">
      <c r="B23" s="42" t="s">
        <v>294</v>
      </c>
    </row>
    <row r="24" spans="2:2" ht="21" customHeight="1" thickBot="1">
      <c r="B24" s="42" t="s">
        <v>295</v>
      </c>
    </row>
    <row r="25" spans="2:2" ht="22.5" customHeight="1" thickBot="1">
      <c r="B25" s="42" t="s">
        <v>296</v>
      </c>
    </row>
    <row r="26" spans="2:2" ht="23.25" customHeight="1" thickBot="1">
      <c r="B26" s="42" t="s">
        <v>297</v>
      </c>
    </row>
    <row r="27" spans="2:2" ht="27" customHeight="1" thickBot="1">
      <c r="B27" s="41" t="s">
        <v>298</v>
      </c>
    </row>
    <row r="28" spans="2:2" ht="21" customHeight="1" thickBot="1">
      <c r="B28" s="42" t="s">
        <v>299</v>
      </c>
    </row>
    <row r="29" spans="2:2" ht="25.5" customHeight="1" thickBot="1">
      <c r="B29" s="42" t="s">
        <v>300</v>
      </c>
    </row>
    <row r="30" spans="2:2" ht="24.75" customHeight="1" thickBot="1">
      <c r="B30" s="42" t="s">
        <v>301</v>
      </c>
    </row>
    <row r="31" spans="2:2" ht="26.25" customHeight="1" thickBot="1">
      <c r="B31" s="42" t="s">
        <v>302</v>
      </c>
    </row>
    <row r="32" spans="2:2" ht="23.25" customHeight="1" thickBot="1">
      <c r="B32" s="42" t="s">
        <v>303</v>
      </c>
    </row>
    <row r="33" spans="2:2" ht="15.75" thickBot="1">
      <c r="B33" s="42" t="s">
        <v>304</v>
      </c>
    </row>
    <row r="34" spans="2:2" ht="15.75" thickBot="1">
      <c r="B34" s="42" t="s">
        <v>305</v>
      </c>
    </row>
    <row r="35" spans="2:2" ht="27.75" customHeight="1" thickBot="1">
      <c r="B35" s="42" t="s">
        <v>306</v>
      </c>
    </row>
    <row r="36" spans="2:2" ht="24.75" customHeight="1" thickBot="1">
      <c r="B36" s="41" t="s">
        <v>307</v>
      </c>
    </row>
    <row r="37" spans="2:2" ht="22.5" customHeight="1" thickBot="1">
      <c r="B37" s="43" t="s">
        <v>308</v>
      </c>
    </row>
    <row r="38" spans="2:2" ht="16.5" customHeight="1" thickBot="1">
      <c r="B38" s="42" t="s">
        <v>309</v>
      </c>
    </row>
    <row r="39" spans="2:2" ht="23.25" customHeight="1" thickBot="1">
      <c r="B39" s="42" t="s">
        <v>310</v>
      </c>
    </row>
    <row r="40" spans="2:2" ht="21" customHeight="1" thickBot="1">
      <c r="B40" s="42" t="s">
        <v>311</v>
      </c>
    </row>
    <row r="41" spans="2:2" ht="21.75" customHeight="1" thickBot="1">
      <c r="B41" s="42" t="s">
        <v>312</v>
      </c>
    </row>
    <row r="42" spans="2:2" ht="19.5" customHeight="1" thickBot="1">
      <c r="B42" s="42" t="s">
        <v>313</v>
      </c>
    </row>
    <row r="43" spans="2:2" ht="20.25" customHeight="1" thickBot="1">
      <c r="B43" s="42" t="s">
        <v>314</v>
      </c>
    </row>
    <row r="44" spans="2:2" ht="21.75" customHeight="1" thickBot="1">
      <c r="B44" s="42" t="s">
        <v>315</v>
      </c>
    </row>
    <row r="45" spans="2:2" ht="22.5" customHeight="1" thickBot="1">
      <c r="B45" s="42" t="s">
        <v>316</v>
      </c>
    </row>
    <row r="46" spans="2:2" ht="25.5" customHeight="1" thickBot="1">
      <c r="B46" s="42" t="s">
        <v>317</v>
      </c>
    </row>
    <row r="47" spans="2:2" ht="22.5" customHeight="1" thickBot="1">
      <c r="B47" s="42" t="s">
        <v>318</v>
      </c>
    </row>
    <row r="48" spans="2:2" ht="24.75" customHeight="1" thickBot="1">
      <c r="B48" s="42" t="s">
        <v>319</v>
      </c>
    </row>
    <row r="49" spans="2:2" ht="22.5" customHeight="1" thickBot="1">
      <c r="B49" s="41" t="s">
        <v>320</v>
      </c>
    </row>
    <row r="50" spans="2:2" ht="24" customHeight="1" thickBot="1">
      <c r="B50" s="43" t="s">
        <v>321</v>
      </c>
    </row>
    <row r="51" spans="2:2" ht="26.25" customHeight="1" thickBot="1">
      <c r="B51" s="42" t="s">
        <v>322</v>
      </c>
    </row>
    <row r="52" spans="2:2" ht="24" customHeight="1" thickBot="1">
      <c r="B52" s="42" t="s">
        <v>323</v>
      </c>
    </row>
    <row r="53" spans="2:2" ht="20.25" customHeight="1" thickBot="1">
      <c r="B53" s="42" t="s">
        <v>324</v>
      </c>
    </row>
    <row r="54" spans="2:2" ht="25.5" customHeight="1" thickBot="1">
      <c r="B54" s="42" t="s">
        <v>325</v>
      </c>
    </row>
    <row r="55" spans="2:2" ht="24" customHeight="1" thickBot="1">
      <c r="B55" s="42" t="s">
        <v>326</v>
      </c>
    </row>
    <row r="56" spans="2:2" ht="24.75" customHeight="1" thickBot="1">
      <c r="B56" s="42" t="s">
        <v>296</v>
      </c>
    </row>
    <row r="57" spans="2:2" ht="21.75" customHeight="1" thickBot="1">
      <c r="B57" s="42" t="s">
        <v>327</v>
      </c>
    </row>
    <row r="58" spans="2:2" ht="23.25" customHeight="1" thickBot="1">
      <c r="B58" s="42" t="s">
        <v>328</v>
      </c>
    </row>
    <row r="59" spans="2:2" ht="27" customHeight="1" thickBot="1">
      <c r="B59" s="42" t="s">
        <v>329</v>
      </c>
    </row>
    <row r="60" spans="2:2">
      <c r="B60" s="35"/>
    </row>
    <row r="62" spans="2:2" ht="15.75">
      <c r="B62" s="60" t="s">
        <v>406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5"/>
  <sheetViews>
    <sheetView zoomScaleNormal="100" workbookViewId="0">
      <selection activeCell="F11" sqref="F11"/>
    </sheetView>
  </sheetViews>
  <sheetFormatPr defaultRowHeight="15"/>
  <cols>
    <col min="1" max="1" width="5.28515625" customWidth="1"/>
    <col min="2" max="2" width="26.5703125" customWidth="1"/>
    <col min="3" max="3" width="29.85546875" customWidth="1"/>
    <col min="4" max="4" width="28.5703125" customWidth="1"/>
    <col min="5" max="5" width="73" customWidth="1"/>
  </cols>
  <sheetData>
    <row r="3" spans="1:5" ht="97.5" customHeight="1">
      <c r="A3" s="8" t="s">
        <v>111</v>
      </c>
      <c r="B3" s="8" t="s">
        <v>0</v>
      </c>
      <c r="C3" s="8" t="s">
        <v>113</v>
      </c>
      <c r="D3" s="8" t="s">
        <v>1</v>
      </c>
      <c r="E3" s="8" t="s">
        <v>112</v>
      </c>
    </row>
    <row r="4" spans="1:5">
      <c r="A4" s="5">
        <v>1</v>
      </c>
      <c r="B4" s="2" t="s">
        <v>9</v>
      </c>
      <c r="C4" s="2" t="s">
        <v>172</v>
      </c>
      <c r="D4" s="17" t="s">
        <v>37</v>
      </c>
      <c r="E4" s="9" t="s">
        <v>173</v>
      </c>
    </row>
    <row r="5" spans="1:5">
      <c r="A5" s="5">
        <v>2</v>
      </c>
      <c r="B5" s="2" t="s">
        <v>9</v>
      </c>
      <c r="C5" s="4" t="s">
        <v>145</v>
      </c>
      <c r="D5" s="17" t="s">
        <v>84</v>
      </c>
      <c r="E5" s="10" t="s">
        <v>271</v>
      </c>
    </row>
  </sheetData>
  <pageMargins left="0.7" right="0.7" top="0.75" bottom="0.75" header="0.3" footer="0.3"/>
  <pageSetup paperSize="9" scale="6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E7"/>
  <sheetViews>
    <sheetView zoomScaleNormal="100" workbookViewId="0">
      <selection activeCell="L19" sqref="L19"/>
    </sheetView>
  </sheetViews>
  <sheetFormatPr defaultRowHeight="15"/>
  <cols>
    <col min="1" max="1" width="4.85546875" customWidth="1"/>
    <col min="2" max="2" width="16" customWidth="1"/>
    <col min="3" max="3" width="28.85546875" customWidth="1"/>
    <col min="4" max="4" width="37.7109375" customWidth="1"/>
    <col min="5" max="5" width="53.7109375" customWidth="1"/>
  </cols>
  <sheetData>
    <row r="3" spans="1:5" ht="98.25" customHeight="1">
      <c r="A3" s="26" t="s">
        <v>111</v>
      </c>
      <c r="B3" s="26" t="s">
        <v>0</v>
      </c>
      <c r="C3" s="26" t="s">
        <v>113</v>
      </c>
      <c r="D3" s="26" t="s">
        <v>1</v>
      </c>
      <c r="E3" s="26" t="s">
        <v>112</v>
      </c>
    </row>
    <row r="4" spans="1:5">
      <c r="A4" s="5">
        <v>1</v>
      </c>
      <c r="B4" s="2" t="s">
        <v>9</v>
      </c>
      <c r="C4" s="17" t="s">
        <v>273</v>
      </c>
      <c r="D4" s="17" t="s">
        <v>24</v>
      </c>
      <c r="E4" s="10" t="s">
        <v>272</v>
      </c>
    </row>
    <row r="5" spans="1:5">
      <c r="A5" s="5">
        <v>2</v>
      </c>
      <c r="B5" s="2" t="s">
        <v>9</v>
      </c>
      <c r="C5" s="17" t="s">
        <v>129</v>
      </c>
      <c r="D5" s="17" t="s">
        <v>56</v>
      </c>
      <c r="E5" s="9" t="s">
        <v>189</v>
      </c>
    </row>
    <row r="6" spans="1:5">
      <c r="A6" s="5">
        <v>3</v>
      </c>
      <c r="B6" s="2" t="s">
        <v>9</v>
      </c>
      <c r="C6" s="17" t="s">
        <v>129</v>
      </c>
      <c r="D6" s="17" t="s">
        <v>58</v>
      </c>
      <c r="E6" s="9" t="s">
        <v>189</v>
      </c>
    </row>
    <row r="7" spans="1:5">
      <c r="A7" s="5">
        <v>4</v>
      </c>
      <c r="B7" s="2" t="s">
        <v>9</v>
      </c>
      <c r="C7" s="17" t="s">
        <v>273</v>
      </c>
      <c r="D7" s="17" t="s">
        <v>67</v>
      </c>
      <c r="E7" s="9" t="s">
        <v>174</v>
      </c>
    </row>
  </sheetData>
  <pageMargins left="0.7" right="0.7" top="0.75" bottom="0.75" header="0.3" footer="0.3"/>
  <pageSetup paperSize="9" scale="5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E6"/>
  <sheetViews>
    <sheetView zoomScaleNormal="100" workbookViewId="0">
      <selection activeCell="K19" sqref="K19"/>
    </sheetView>
  </sheetViews>
  <sheetFormatPr defaultRowHeight="15"/>
  <cols>
    <col min="1" max="1" width="5.42578125" customWidth="1"/>
    <col min="2" max="2" width="15.85546875" customWidth="1"/>
    <col min="3" max="3" width="18.28515625" customWidth="1"/>
    <col min="4" max="4" width="28.140625" customWidth="1"/>
    <col min="5" max="5" width="55.28515625" customWidth="1"/>
  </cols>
  <sheetData>
    <row r="4" spans="1:5" ht="102" customHeight="1">
      <c r="A4" s="26" t="s">
        <v>111</v>
      </c>
      <c r="B4" s="26" t="s">
        <v>0</v>
      </c>
      <c r="C4" s="26" t="s">
        <v>113</v>
      </c>
      <c r="D4" s="26" t="s">
        <v>1</v>
      </c>
      <c r="E4" s="26" t="s">
        <v>112</v>
      </c>
    </row>
    <row r="5" spans="1:5">
      <c r="A5" s="5">
        <v>1</v>
      </c>
      <c r="B5" s="2" t="s">
        <v>9</v>
      </c>
      <c r="C5" s="2" t="s">
        <v>162</v>
      </c>
      <c r="D5" s="17" t="s">
        <v>71</v>
      </c>
      <c r="E5" s="9" t="s">
        <v>168</v>
      </c>
    </row>
    <row r="6" spans="1:5">
      <c r="A6" s="5">
        <v>2</v>
      </c>
      <c r="B6" s="2" t="s">
        <v>9</v>
      </c>
      <c r="C6" s="2" t="s">
        <v>162</v>
      </c>
      <c r="D6" s="17" t="s">
        <v>78</v>
      </c>
      <c r="E6" s="9" t="s">
        <v>168</v>
      </c>
    </row>
  </sheetData>
  <pageMargins left="0.7" right="0.7" top="0.75" bottom="0.75" header="0.3" footer="0.3"/>
  <pageSetup paperSize="9" scale="6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E5"/>
  <sheetViews>
    <sheetView zoomScaleNormal="100" workbookViewId="0">
      <selection activeCell="L17" sqref="L17"/>
    </sheetView>
  </sheetViews>
  <sheetFormatPr defaultRowHeight="15"/>
  <cols>
    <col min="1" max="1" width="5.5703125" customWidth="1"/>
    <col min="2" max="2" width="15.5703125" customWidth="1"/>
    <col min="3" max="3" width="20" customWidth="1"/>
    <col min="4" max="4" width="29.85546875" customWidth="1"/>
    <col min="5" max="5" width="57.42578125" customWidth="1"/>
  </cols>
  <sheetData>
    <row r="3" spans="1:5" ht="95.25" customHeight="1">
      <c r="A3" s="26" t="s">
        <v>111</v>
      </c>
      <c r="B3" s="26" t="s">
        <v>0</v>
      </c>
      <c r="C3" s="26" t="s">
        <v>113</v>
      </c>
      <c r="D3" s="26" t="s">
        <v>1</v>
      </c>
      <c r="E3" s="26" t="s">
        <v>112</v>
      </c>
    </row>
    <row r="4" spans="1:5">
      <c r="A4" s="5">
        <v>1</v>
      </c>
      <c r="B4" s="2" t="s">
        <v>9</v>
      </c>
      <c r="C4" s="4" t="s">
        <v>274</v>
      </c>
      <c r="D4" s="17" t="s">
        <v>70</v>
      </c>
      <c r="E4" s="9" t="s">
        <v>198</v>
      </c>
    </row>
    <row r="5" spans="1:5">
      <c r="A5" s="5">
        <v>2</v>
      </c>
      <c r="B5" s="2" t="s">
        <v>9</v>
      </c>
      <c r="C5" s="4" t="s">
        <v>274</v>
      </c>
      <c r="D5" s="17" t="s">
        <v>108</v>
      </c>
      <c r="E5" s="10" t="s">
        <v>146</v>
      </c>
    </row>
  </sheetData>
  <pageMargins left="0.7" right="0.7" top="0.75" bottom="0.75" header="0.3" footer="0.3"/>
  <pageSetup paperSize="9" scale="6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F7"/>
  <sheetViews>
    <sheetView zoomScaleNormal="100" workbookViewId="0">
      <selection activeCell="K23" sqref="K23"/>
    </sheetView>
  </sheetViews>
  <sheetFormatPr defaultRowHeight="15"/>
  <cols>
    <col min="2" max="2" width="5.42578125" customWidth="1"/>
    <col min="3" max="3" width="15.42578125" customWidth="1"/>
    <col min="4" max="4" width="17.5703125" customWidth="1"/>
    <col min="5" max="5" width="32.28515625" customWidth="1"/>
    <col min="6" max="6" width="64.28515625" customWidth="1"/>
  </cols>
  <sheetData>
    <row r="3" spans="2:6" ht="100.5" customHeight="1">
      <c r="B3" s="26" t="s">
        <v>111</v>
      </c>
      <c r="C3" s="26" t="s">
        <v>0</v>
      </c>
      <c r="D3" s="26" t="s">
        <v>113</v>
      </c>
      <c r="E3" s="26" t="s">
        <v>1</v>
      </c>
      <c r="F3" s="26" t="s">
        <v>112</v>
      </c>
    </row>
    <row r="4" spans="2:6">
      <c r="B4" s="5">
        <v>1</v>
      </c>
      <c r="C4" s="2" t="s">
        <v>9</v>
      </c>
      <c r="D4" s="2" t="s">
        <v>214</v>
      </c>
      <c r="E4" s="17" t="s">
        <v>34</v>
      </c>
      <c r="F4" s="9" t="s">
        <v>213</v>
      </c>
    </row>
    <row r="5" spans="2:6">
      <c r="B5" s="5">
        <v>2</v>
      </c>
      <c r="C5" s="2" t="s">
        <v>9</v>
      </c>
      <c r="D5" s="2" t="s">
        <v>201</v>
      </c>
      <c r="E5" s="17" t="s">
        <v>77</v>
      </c>
      <c r="F5" s="9" t="s">
        <v>200</v>
      </c>
    </row>
    <row r="6" spans="2:6">
      <c r="B6" s="5">
        <v>3</v>
      </c>
      <c r="C6" s="12" t="s">
        <v>9</v>
      </c>
      <c r="D6" s="2" t="s">
        <v>184</v>
      </c>
      <c r="E6" s="18" t="s">
        <v>100</v>
      </c>
      <c r="F6" s="19" t="s">
        <v>183</v>
      </c>
    </row>
    <row r="7" spans="2:6">
      <c r="B7" s="5">
        <v>4</v>
      </c>
      <c r="C7" s="2" t="s">
        <v>9</v>
      </c>
      <c r="D7" s="2" t="s">
        <v>184</v>
      </c>
      <c r="E7" s="17" t="s">
        <v>103</v>
      </c>
      <c r="F7" s="9" t="s">
        <v>183</v>
      </c>
    </row>
  </sheetData>
  <pageMargins left="0.7" right="0.7" top="0.75" bottom="0.75" header="0.3" footer="0.3"/>
  <pageSetup paperSize="9" scale="6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4"/>
  <sheetViews>
    <sheetView zoomScaleNormal="100" workbookViewId="0">
      <selection activeCell="L24" sqref="L24"/>
    </sheetView>
  </sheetViews>
  <sheetFormatPr defaultRowHeight="15"/>
  <cols>
    <col min="1" max="1" width="5.85546875" customWidth="1"/>
    <col min="2" max="2" width="20" customWidth="1"/>
    <col min="3" max="3" width="12.85546875" customWidth="1"/>
    <col min="4" max="4" width="42.5703125" customWidth="1"/>
    <col min="5" max="5" width="42.7109375" customWidth="1"/>
  </cols>
  <sheetData>
    <row r="2" spans="1:5" ht="119.25" customHeight="1">
      <c r="A2" s="26" t="s">
        <v>111</v>
      </c>
      <c r="B2" s="26" t="s">
        <v>0</v>
      </c>
      <c r="C2" s="26" t="s">
        <v>113</v>
      </c>
      <c r="D2" s="26" t="s">
        <v>1</v>
      </c>
      <c r="E2" s="26" t="s">
        <v>112</v>
      </c>
    </row>
    <row r="3" spans="1:5">
      <c r="A3" s="5">
        <v>1</v>
      </c>
      <c r="B3" s="2" t="s">
        <v>9</v>
      </c>
      <c r="C3" s="2" t="s">
        <v>177</v>
      </c>
      <c r="D3" s="17" t="s">
        <v>30</v>
      </c>
      <c r="E3" s="9" t="s">
        <v>176</v>
      </c>
    </row>
    <row r="4" spans="1:5">
      <c r="A4" s="5">
        <v>2</v>
      </c>
      <c r="B4" s="2" t="s">
        <v>9</v>
      </c>
      <c r="C4" s="2" t="s">
        <v>177</v>
      </c>
      <c r="D4" s="17" t="s">
        <v>35</v>
      </c>
      <c r="E4" s="9" t="s">
        <v>176</v>
      </c>
    </row>
  </sheetData>
  <pageMargins left="0.7" right="0.7" top="0.75" bottom="0.75" header="0.3" footer="0.3"/>
  <pageSetup paperSize="9" scale="6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E4"/>
  <sheetViews>
    <sheetView zoomScaleNormal="100" workbookViewId="0">
      <selection activeCell="N21" sqref="N21"/>
    </sheetView>
  </sheetViews>
  <sheetFormatPr defaultRowHeight="15"/>
  <cols>
    <col min="1" max="1" width="5.42578125" customWidth="1"/>
    <col min="2" max="2" width="17.85546875" customWidth="1"/>
    <col min="3" max="3" width="18.28515625" customWidth="1"/>
    <col min="4" max="4" width="35.28515625" customWidth="1"/>
    <col min="5" max="5" width="39.7109375" customWidth="1"/>
  </cols>
  <sheetData>
    <row r="3" spans="1:5" ht="142.5" customHeight="1">
      <c r="A3" s="26" t="s">
        <v>111</v>
      </c>
      <c r="B3" s="26" t="s">
        <v>0</v>
      </c>
      <c r="C3" s="26" t="s">
        <v>113</v>
      </c>
      <c r="D3" s="26" t="s">
        <v>1</v>
      </c>
      <c r="E3" s="26" t="s">
        <v>112</v>
      </c>
    </row>
    <row r="4" spans="1:5">
      <c r="A4" s="5">
        <v>1</v>
      </c>
      <c r="B4" s="2" t="s">
        <v>9</v>
      </c>
      <c r="C4" s="2" t="s">
        <v>170</v>
      </c>
      <c r="D4" s="17" t="s">
        <v>76</v>
      </c>
      <c r="E4" s="9" t="s">
        <v>169</v>
      </c>
    </row>
  </sheetData>
  <pageMargins left="0.7" right="0.7" top="0.75" bottom="0.75" header="0.3" footer="0.3"/>
  <pageSetup paperSize="9" scale="6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E4"/>
  <sheetViews>
    <sheetView zoomScaleNormal="100" workbookViewId="0">
      <selection activeCell="P24" sqref="P24"/>
    </sheetView>
  </sheetViews>
  <sheetFormatPr defaultRowHeight="15"/>
  <cols>
    <col min="2" max="2" width="15.85546875" customWidth="1"/>
    <col min="3" max="3" width="9.140625" customWidth="1"/>
    <col min="4" max="4" width="31.5703125" customWidth="1"/>
    <col min="5" max="5" width="40.28515625" customWidth="1"/>
  </cols>
  <sheetData>
    <row r="3" spans="1:5" ht="111" customHeight="1">
      <c r="A3" s="26" t="s">
        <v>111</v>
      </c>
      <c r="B3" s="26" t="s">
        <v>0</v>
      </c>
      <c r="C3" s="26" t="s">
        <v>113</v>
      </c>
      <c r="D3" s="26" t="s">
        <v>1</v>
      </c>
      <c r="E3" s="26" t="s">
        <v>112</v>
      </c>
    </row>
    <row r="4" spans="1:5">
      <c r="A4" s="5">
        <v>1</v>
      </c>
      <c r="B4" s="2" t="s">
        <v>9</v>
      </c>
      <c r="C4" s="2" t="s">
        <v>171</v>
      </c>
      <c r="D4" s="17" t="s">
        <v>106</v>
      </c>
      <c r="E4" s="9" t="s">
        <v>224</v>
      </c>
    </row>
  </sheetData>
  <pageMargins left="0.7" right="0.7" top="0.75" bottom="0.75" header="0.3" footer="0.3"/>
  <pageSetup paperSize="9" scale="7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E6"/>
  <sheetViews>
    <sheetView zoomScaleNormal="100" workbookViewId="0">
      <selection activeCell="M28" sqref="M28"/>
    </sheetView>
  </sheetViews>
  <sheetFormatPr defaultRowHeight="15"/>
  <cols>
    <col min="1" max="1" width="5.5703125" customWidth="1"/>
    <col min="2" max="2" width="15.85546875" customWidth="1"/>
    <col min="3" max="3" width="20.5703125" customWidth="1"/>
    <col min="4" max="4" width="38" customWidth="1"/>
    <col min="5" max="5" width="42" customWidth="1"/>
  </cols>
  <sheetData>
    <row r="3" spans="1:5" ht="55.5" customHeight="1">
      <c r="A3" s="26" t="s">
        <v>111</v>
      </c>
      <c r="B3" s="26" t="s">
        <v>0</v>
      </c>
      <c r="C3" s="26" t="s">
        <v>113</v>
      </c>
      <c r="D3" s="26" t="s">
        <v>1</v>
      </c>
      <c r="E3" s="26" t="s">
        <v>112</v>
      </c>
    </row>
    <row r="4" spans="1:5">
      <c r="A4" s="5">
        <v>1</v>
      </c>
      <c r="B4" s="2" t="s">
        <v>9</v>
      </c>
      <c r="C4" s="4" t="s">
        <v>239</v>
      </c>
      <c r="D4" s="17" t="s">
        <v>21</v>
      </c>
      <c r="E4" s="9" t="s">
        <v>157</v>
      </c>
    </row>
    <row r="5" spans="1:5">
      <c r="A5" s="5">
        <v>2</v>
      </c>
      <c r="B5" s="14" t="s">
        <v>9</v>
      </c>
      <c r="C5" s="4" t="s">
        <v>239</v>
      </c>
      <c r="D5" s="20" t="s">
        <v>44</v>
      </c>
      <c r="E5" s="21" t="s">
        <v>157</v>
      </c>
    </row>
    <row r="6" spans="1:5">
      <c r="A6" s="5">
        <v>3</v>
      </c>
      <c r="B6" s="2" t="s">
        <v>9</v>
      </c>
      <c r="C6" s="4" t="s">
        <v>239</v>
      </c>
      <c r="D6" s="17" t="s">
        <v>51</v>
      </c>
      <c r="E6" s="23" t="s">
        <v>409</v>
      </c>
    </row>
  </sheetData>
  <pageMargins left="0.7" right="0.7" top="0.75" bottom="0.75" header="0.3" footer="0.3"/>
  <pageSetup paperSize="9" scale="6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E4"/>
  <sheetViews>
    <sheetView zoomScaleNormal="100" workbookViewId="0">
      <selection activeCell="I27" sqref="I27"/>
    </sheetView>
  </sheetViews>
  <sheetFormatPr defaultRowHeight="15"/>
  <cols>
    <col min="1" max="1" width="5.140625" customWidth="1"/>
    <col min="2" max="2" width="15" customWidth="1"/>
    <col min="3" max="3" width="41.7109375" customWidth="1"/>
    <col min="4" max="4" width="38.42578125" customWidth="1"/>
    <col min="5" max="5" width="53.140625" customWidth="1"/>
  </cols>
  <sheetData>
    <row r="2" spans="1:5" ht="122.25" customHeight="1">
      <c r="A2" s="26" t="s">
        <v>111</v>
      </c>
      <c r="B2" s="26" t="s">
        <v>0</v>
      </c>
      <c r="C2" s="26" t="s">
        <v>113</v>
      </c>
      <c r="D2" s="26" t="s">
        <v>1</v>
      </c>
      <c r="E2" s="26" t="s">
        <v>112</v>
      </c>
    </row>
    <row r="3" spans="1:5">
      <c r="A3" s="5">
        <v>1</v>
      </c>
      <c r="B3" s="2" t="s">
        <v>9</v>
      </c>
      <c r="C3" s="4" t="s">
        <v>405</v>
      </c>
      <c r="D3" s="74" t="s">
        <v>435</v>
      </c>
      <c r="E3" s="75" t="s">
        <v>166</v>
      </c>
    </row>
    <row r="4" spans="1:5">
      <c r="A4" s="3">
        <v>2</v>
      </c>
      <c r="B4" s="2" t="s">
        <v>9</v>
      </c>
      <c r="C4" s="4" t="s">
        <v>405</v>
      </c>
      <c r="D4" s="17" t="s">
        <v>17</v>
      </c>
      <c r="E4" s="10" t="s">
        <v>166</v>
      </c>
    </row>
  </sheetData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4"/>
  <sheetViews>
    <sheetView topLeftCell="A88" zoomScaleNormal="100" workbookViewId="0">
      <selection activeCell="B49" sqref="B49"/>
    </sheetView>
  </sheetViews>
  <sheetFormatPr defaultRowHeight="15"/>
  <cols>
    <col min="1" max="1" width="9.42578125" style="1" customWidth="1"/>
    <col min="2" max="2" width="113.28515625" style="1" customWidth="1"/>
    <col min="3" max="3" width="10.42578125" style="1" customWidth="1"/>
    <col min="4" max="4" width="19" style="1" customWidth="1"/>
    <col min="5" max="5" width="15" style="1" customWidth="1"/>
    <col min="6" max="6" width="15.140625" style="1" customWidth="1"/>
    <col min="7" max="7" width="17" customWidth="1"/>
    <col min="8" max="8" width="15.140625" customWidth="1"/>
    <col min="9" max="10" width="15.85546875" customWidth="1"/>
    <col min="11" max="11" width="15" customWidth="1"/>
    <col min="12" max="12" width="15.5703125" customWidth="1"/>
    <col min="13" max="13" width="15.42578125" customWidth="1"/>
    <col min="14" max="14" width="16.42578125" customWidth="1"/>
    <col min="15" max="15" width="14.85546875" customWidth="1"/>
    <col min="16" max="16" width="15.7109375" customWidth="1"/>
    <col min="17" max="17" width="15.140625" customWidth="1"/>
    <col min="18" max="18" width="15.7109375" customWidth="1"/>
    <col min="19" max="19" width="15.140625" customWidth="1"/>
    <col min="20" max="20" width="16.5703125" customWidth="1"/>
    <col min="21" max="21" width="15.42578125" customWidth="1"/>
  </cols>
  <sheetData>
    <row r="1" spans="1:22">
      <c r="A1" s="91"/>
      <c r="B1" s="91"/>
      <c r="C1" s="91"/>
      <c r="D1" s="91"/>
      <c r="E1" s="91"/>
      <c r="F1" s="91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</row>
    <row r="2" spans="1:22">
      <c r="A2" s="91"/>
      <c r="B2" s="91"/>
      <c r="C2" s="91"/>
      <c r="D2" s="91"/>
      <c r="E2" s="91"/>
      <c r="F2" s="91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22" ht="28.5" customHeight="1">
      <c r="A3" s="91"/>
      <c r="B3" s="112" t="s">
        <v>371</v>
      </c>
      <c r="C3" s="113"/>
      <c r="D3" s="113"/>
      <c r="E3" s="113"/>
      <c r="F3" s="91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</row>
    <row r="4" spans="1:22">
      <c r="A4" s="76" t="s">
        <v>277</v>
      </c>
      <c r="B4" s="77" t="s">
        <v>276</v>
      </c>
      <c r="C4" s="77" t="s">
        <v>278</v>
      </c>
      <c r="D4" s="76" t="s">
        <v>275</v>
      </c>
      <c r="E4" s="114" t="s">
        <v>280</v>
      </c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03"/>
      <c r="S4" s="103"/>
      <c r="T4" s="103"/>
      <c r="U4" s="104"/>
      <c r="V4" s="89"/>
    </row>
    <row r="5" spans="1:22">
      <c r="A5" s="78"/>
      <c r="B5" s="78"/>
      <c r="C5" s="78"/>
      <c r="D5" s="78"/>
      <c r="E5" s="114" t="s">
        <v>331</v>
      </c>
      <c r="F5" s="115"/>
      <c r="G5" s="79" t="s">
        <v>372</v>
      </c>
      <c r="H5" s="79" t="s">
        <v>374</v>
      </c>
      <c r="I5" s="79" t="s">
        <v>377</v>
      </c>
      <c r="J5" s="79" t="s">
        <v>379</v>
      </c>
      <c r="K5" s="79" t="s">
        <v>381</v>
      </c>
      <c r="L5" s="79" t="s">
        <v>383</v>
      </c>
      <c r="M5" s="79" t="s">
        <v>385</v>
      </c>
      <c r="N5" s="79" t="s">
        <v>387</v>
      </c>
      <c r="O5" s="79" t="s">
        <v>389</v>
      </c>
      <c r="P5" s="79" t="s">
        <v>393</v>
      </c>
      <c r="Q5" s="79" t="s">
        <v>392</v>
      </c>
      <c r="R5" s="79" t="s">
        <v>394</v>
      </c>
      <c r="S5" s="79" t="s">
        <v>396</v>
      </c>
      <c r="T5" s="79" t="s">
        <v>398</v>
      </c>
      <c r="U5" s="79" t="s">
        <v>400</v>
      </c>
      <c r="V5" s="89"/>
    </row>
    <row r="6" spans="1:22" ht="36.75" customHeight="1">
      <c r="A6" s="80" t="s">
        <v>477</v>
      </c>
      <c r="B6" s="79" t="s">
        <v>279</v>
      </c>
      <c r="C6" s="80"/>
      <c r="D6" s="80"/>
      <c r="E6" s="81" t="s">
        <v>332</v>
      </c>
      <c r="F6" s="82" t="s">
        <v>376</v>
      </c>
      <c r="G6" s="83" t="s">
        <v>373</v>
      </c>
      <c r="H6" s="83" t="s">
        <v>375</v>
      </c>
      <c r="I6" s="79" t="s">
        <v>378</v>
      </c>
      <c r="J6" s="79" t="s">
        <v>380</v>
      </c>
      <c r="K6" s="83" t="s">
        <v>382</v>
      </c>
      <c r="L6" s="79" t="s">
        <v>384</v>
      </c>
      <c r="M6" s="83" t="s">
        <v>386</v>
      </c>
      <c r="N6" s="79" t="s">
        <v>388</v>
      </c>
      <c r="O6" s="79" t="s">
        <v>390</v>
      </c>
      <c r="P6" s="83" t="s">
        <v>391</v>
      </c>
      <c r="Q6" s="79" t="s">
        <v>395</v>
      </c>
      <c r="R6" s="79" t="s">
        <v>397</v>
      </c>
      <c r="S6" s="79" t="s">
        <v>399</v>
      </c>
      <c r="T6" s="79" t="s">
        <v>401</v>
      </c>
      <c r="U6" s="79" t="s">
        <v>402</v>
      </c>
      <c r="V6" s="89"/>
    </row>
    <row r="7" spans="1:22" ht="244.5" customHeight="1">
      <c r="A7" s="84" t="s">
        <v>511</v>
      </c>
      <c r="B7" s="85" t="s">
        <v>510</v>
      </c>
      <c r="C7" s="86" t="s">
        <v>281</v>
      </c>
      <c r="D7" s="87" t="s">
        <v>282</v>
      </c>
      <c r="E7" s="86"/>
      <c r="F7" s="86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9"/>
    </row>
    <row r="8" spans="1:22" ht="27.75" customHeight="1">
      <c r="A8" s="84" t="s">
        <v>455</v>
      </c>
      <c r="B8" s="88" t="s">
        <v>503</v>
      </c>
      <c r="C8" s="86" t="s">
        <v>281</v>
      </c>
      <c r="D8" s="87" t="s">
        <v>282</v>
      </c>
      <c r="E8" s="86"/>
      <c r="F8" s="86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9"/>
    </row>
    <row r="9" spans="1:22" ht="26.25" customHeight="1">
      <c r="A9" s="84" t="s">
        <v>456</v>
      </c>
      <c r="B9" s="88" t="s">
        <v>504</v>
      </c>
      <c r="C9" s="86" t="s">
        <v>281</v>
      </c>
      <c r="D9" s="87" t="s">
        <v>282</v>
      </c>
      <c r="E9" s="86"/>
      <c r="F9" s="86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9"/>
    </row>
    <row r="10" spans="1:22" ht="26.25" customHeight="1">
      <c r="A10" s="84" t="s">
        <v>457</v>
      </c>
      <c r="B10" s="88" t="s">
        <v>505</v>
      </c>
      <c r="C10" s="86" t="s">
        <v>281</v>
      </c>
      <c r="D10" s="87" t="s">
        <v>282</v>
      </c>
      <c r="E10" s="86"/>
      <c r="F10" s="86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9"/>
    </row>
    <row r="11" spans="1:22" ht="26.25" customHeight="1">
      <c r="A11" s="84" t="s">
        <v>512</v>
      </c>
      <c r="B11" s="89" t="s">
        <v>507</v>
      </c>
      <c r="C11" s="86" t="s">
        <v>281</v>
      </c>
      <c r="D11" s="87" t="s">
        <v>282</v>
      </c>
      <c r="E11" s="86"/>
      <c r="F11" s="86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9"/>
    </row>
    <row r="12" spans="1:22" ht="26.25" customHeight="1">
      <c r="A12" s="84" t="s">
        <v>513</v>
      </c>
      <c r="B12" s="88" t="s">
        <v>508</v>
      </c>
      <c r="C12" s="86" t="s">
        <v>281</v>
      </c>
      <c r="D12" s="87" t="s">
        <v>282</v>
      </c>
      <c r="E12" s="86"/>
      <c r="F12" s="86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9"/>
    </row>
    <row r="13" spans="1:22" ht="33" customHeight="1">
      <c r="A13" s="84" t="s">
        <v>514</v>
      </c>
      <c r="B13" s="89" t="s">
        <v>509</v>
      </c>
      <c r="C13" s="86" t="s">
        <v>281</v>
      </c>
      <c r="D13" s="87" t="s">
        <v>282</v>
      </c>
      <c r="E13" s="86"/>
      <c r="F13" s="86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9"/>
    </row>
    <row r="14" spans="1:22" ht="27" customHeight="1">
      <c r="A14" s="84" t="s">
        <v>515</v>
      </c>
      <c r="B14" s="90" t="s">
        <v>506</v>
      </c>
      <c r="C14" s="86" t="s">
        <v>281</v>
      </c>
      <c r="D14" s="87" t="s">
        <v>282</v>
      </c>
      <c r="E14" s="86"/>
      <c r="F14" s="86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9"/>
    </row>
    <row r="15" spans="1:22" ht="39" customHeight="1">
      <c r="A15" s="91"/>
      <c r="B15" s="90" t="s">
        <v>600</v>
      </c>
      <c r="C15" s="86"/>
      <c r="D15" s="86"/>
      <c r="E15" s="86"/>
      <c r="F15" s="86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9"/>
    </row>
    <row r="16" spans="1:22">
      <c r="A16" s="92" t="s">
        <v>478</v>
      </c>
      <c r="B16" s="81" t="s">
        <v>283</v>
      </c>
      <c r="C16" s="80"/>
      <c r="D16" s="80"/>
      <c r="E16" s="80"/>
      <c r="F16" s="80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89"/>
    </row>
    <row r="17" spans="1:22" ht="52.5" customHeight="1">
      <c r="A17" s="84" t="s">
        <v>524</v>
      </c>
      <c r="B17" s="90" t="s">
        <v>358</v>
      </c>
      <c r="C17" s="86" t="s">
        <v>341</v>
      </c>
      <c r="D17" s="87" t="s">
        <v>282</v>
      </c>
      <c r="E17" s="86"/>
      <c r="F17" s="86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9"/>
    </row>
    <row r="18" spans="1:22" ht="53.25" customHeight="1">
      <c r="A18" s="84" t="s">
        <v>530</v>
      </c>
      <c r="B18" s="85" t="s">
        <v>359</v>
      </c>
      <c r="C18" s="86" t="s">
        <v>341</v>
      </c>
      <c r="D18" s="87" t="s">
        <v>282</v>
      </c>
      <c r="E18" s="86"/>
      <c r="F18" s="86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9"/>
    </row>
    <row r="19" spans="1:22" ht="42.75" customHeight="1">
      <c r="A19" s="84" t="s">
        <v>525</v>
      </c>
      <c r="B19" s="90" t="s">
        <v>333</v>
      </c>
      <c r="C19" s="86" t="s">
        <v>341</v>
      </c>
      <c r="D19" s="87" t="s">
        <v>282</v>
      </c>
      <c r="E19" s="86"/>
      <c r="F19" s="86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9"/>
    </row>
    <row r="20" spans="1:22" ht="39.75" customHeight="1">
      <c r="A20" s="84" t="s">
        <v>526</v>
      </c>
      <c r="B20" s="85" t="s">
        <v>334</v>
      </c>
      <c r="C20" s="86" t="s">
        <v>341</v>
      </c>
      <c r="D20" s="87" t="s">
        <v>282</v>
      </c>
      <c r="E20" s="86"/>
      <c r="F20" s="86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9"/>
    </row>
    <row r="21" spans="1:22" ht="39.75" customHeight="1">
      <c r="A21" s="84" t="s">
        <v>527</v>
      </c>
      <c r="B21" s="90" t="s">
        <v>516</v>
      </c>
      <c r="C21" s="86" t="s">
        <v>341</v>
      </c>
      <c r="D21" s="87" t="s">
        <v>282</v>
      </c>
      <c r="E21" s="86"/>
      <c r="F21" s="86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9"/>
    </row>
    <row r="22" spans="1:22" ht="28.5" customHeight="1">
      <c r="A22" s="84" t="s">
        <v>531</v>
      </c>
      <c r="B22" s="88" t="s">
        <v>335</v>
      </c>
      <c r="C22" s="86" t="s">
        <v>281</v>
      </c>
      <c r="D22" s="87" t="s">
        <v>282</v>
      </c>
      <c r="E22" s="86"/>
      <c r="F22" s="86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9"/>
    </row>
    <row r="23" spans="1:22" ht="24.75" customHeight="1">
      <c r="A23" s="84" t="s">
        <v>528</v>
      </c>
      <c r="B23" s="88" t="s">
        <v>337</v>
      </c>
      <c r="C23" s="86" t="s">
        <v>281</v>
      </c>
      <c r="D23" s="87" t="s">
        <v>282</v>
      </c>
      <c r="E23" s="86"/>
      <c r="F23" s="86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9"/>
    </row>
    <row r="24" spans="1:22" ht="26.25">
      <c r="A24" s="84" t="s">
        <v>532</v>
      </c>
      <c r="B24" s="85" t="s">
        <v>338</v>
      </c>
      <c r="C24" s="86" t="s">
        <v>281</v>
      </c>
      <c r="D24" s="87" t="s">
        <v>282</v>
      </c>
      <c r="E24" s="86"/>
      <c r="F24" s="86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9"/>
    </row>
    <row r="25" spans="1:22" ht="26.25">
      <c r="A25" s="84" t="s">
        <v>529</v>
      </c>
      <c r="B25" s="90" t="s">
        <v>339</v>
      </c>
      <c r="C25" s="86" t="s">
        <v>281</v>
      </c>
      <c r="D25" s="87" t="s">
        <v>282</v>
      </c>
      <c r="E25" s="86"/>
      <c r="F25" s="86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9"/>
    </row>
    <row r="26" spans="1:22" ht="25.5" customHeight="1">
      <c r="A26" s="84" t="s">
        <v>533</v>
      </c>
      <c r="B26" s="89" t="s">
        <v>340</v>
      </c>
      <c r="C26" s="86" t="s">
        <v>281</v>
      </c>
      <c r="D26" s="87" t="s">
        <v>282</v>
      </c>
      <c r="E26" s="86"/>
      <c r="F26" s="86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9"/>
    </row>
    <row r="27" spans="1:22" ht="24.75" customHeight="1">
      <c r="A27" s="84" t="s">
        <v>534</v>
      </c>
      <c r="B27" s="94" t="s">
        <v>346</v>
      </c>
      <c r="C27" s="86" t="s">
        <v>281</v>
      </c>
      <c r="D27" s="87" t="s">
        <v>282</v>
      </c>
      <c r="E27" s="86"/>
      <c r="F27" s="86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9"/>
    </row>
    <row r="28" spans="1:22" ht="29.25" customHeight="1">
      <c r="A28" s="84" t="s">
        <v>535</v>
      </c>
      <c r="B28" s="89" t="s">
        <v>347</v>
      </c>
      <c r="C28" s="86" t="s">
        <v>341</v>
      </c>
      <c r="D28" s="87" t="s">
        <v>282</v>
      </c>
      <c r="E28" s="86"/>
      <c r="F28" s="86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9"/>
    </row>
    <row r="29" spans="1:22" ht="24" customHeight="1">
      <c r="A29" s="84" t="s">
        <v>536</v>
      </c>
      <c r="B29" s="88" t="s">
        <v>344</v>
      </c>
      <c r="C29" s="86" t="s">
        <v>341</v>
      </c>
      <c r="D29" s="87" t="s">
        <v>282</v>
      </c>
      <c r="E29" s="86"/>
      <c r="F29" s="86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9"/>
    </row>
    <row r="30" spans="1:22" ht="25.5" customHeight="1">
      <c r="A30" s="84" t="s">
        <v>537</v>
      </c>
      <c r="B30" s="89" t="s">
        <v>345</v>
      </c>
      <c r="C30" s="86" t="s">
        <v>281</v>
      </c>
      <c r="D30" s="87" t="s">
        <v>282</v>
      </c>
      <c r="E30" s="86"/>
      <c r="F30" s="86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9"/>
    </row>
    <row r="31" spans="1:22" ht="25.5" customHeight="1">
      <c r="A31" s="84" t="s">
        <v>538</v>
      </c>
      <c r="B31" s="88" t="s">
        <v>360</v>
      </c>
      <c r="C31" s="89" t="s">
        <v>361</v>
      </c>
      <c r="D31" s="87" t="s">
        <v>282</v>
      </c>
      <c r="E31" s="86"/>
      <c r="F31" s="86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9"/>
    </row>
    <row r="32" spans="1:22" ht="25.5" customHeight="1">
      <c r="A32" s="84" t="s">
        <v>539</v>
      </c>
      <c r="B32" s="85" t="s">
        <v>348</v>
      </c>
      <c r="C32" s="86" t="s">
        <v>341</v>
      </c>
      <c r="D32" s="87" t="s">
        <v>282</v>
      </c>
      <c r="E32" s="86"/>
      <c r="F32" s="86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9"/>
    </row>
    <row r="33" spans="1:22" ht="30" customHeight="1">
      <c r="A33" s="84" t="s">
        <v>540</v>
      </c>
      <c r="B33" s="90" t="s">
        <v>336</v>
      </c>
      <c r="C33" s="86" t="s">
        <v>341</v>
      </c>
      <c r="D33" s="87" t="s">
        <v>282</v>
      </c>
      <c r="E33" s="86"/>
      <c r="F33" s="86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9"/>
    </row>
    <row r="34" spans="1:22" ht="32.25" customHeight="1">
      <c r="A34" s="84" t="s">
        <v>541</v>
      </c>
      <c r="B34" s="88" t="s">
        <v>496</v>
      </c>
      <c r="C34" s="90" t="s">
        <v>517</v>
      </c>
      <c r="D34" s="87" t="s">
        <v>282</v>
      </c>
      <c r="E34" s="86"/>
      <c r="F34" s="86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9"/>
    </row>
    <row r="35" spans="1:22" ht="32.25" customHeight="1">
      <c r="A35" s="84" t="s">
        <v>542</v>
      </c>
      <c r="B35" s="88" t="s">
        <v>497</v>
      </c>
      <c r="C35" s="90" t="s">
        <v>517</v>
      </c>
      <c r="D35" s="87" t="s">
        <v>282</v>
      </c>
      <c r="E35" s="86"/>
      <c r="F35" s="86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9"/>
    </row>
    <row r="36" spans="1:22" ht="32.25" customHeight="1">
      <c r="A36" s="84" t="s">
        <v>543</v>
      </c>
      <c r="B36" s="88" t="s">
        <v>498</v>
      </c>
      <c r="C36" s="90" t="s">
        <v>517</v>
      </c>
      <c r="D36" s="87" t="s">
        <v>282</v>
      </c>
      <c r="E36" s="86"/>
      <c r="F36" s="86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9"/>
    </row>
    <row r="37" spans="1:22" ht="32.25" customHeight="1">
      <c r="A37" s="84" t="s">
        <v>544</v>
      </c>
      <c r="B37" s="88" t="s">
        <v>342</v>
      </c>
      <c r="C37" s="86" t="s">
        <v>341</v>
      </c>
      <c r="D37" s="87" t="s">
        <v>282</v>
      </c>
      <c r="E37" s="86"/>
      <c r="F37" s="86"/>
      <c r="G37" s="88"/>
      <c r="I37" s="3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9"/>
    </row>
    <row r="38" spans="1:22" ht="32.25" customHeight="1">
      <c r="A38" s="84" t="s">
        <v>545</v>
      </c>
      <c r="B38" s="88" t="s">
        <v>343</v>
      </c>
      <c r="C38" s="86" t="s">
        <v>341</v>
      </c>
      <c r="D38" s="87" t="s">
        <v>282</v>
      </c>
      <c r="E38" s="86"/>
      <c r="F38" s="86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9"/>
    </row>
    <row r="39" spans="1:22" ht="32.25" customHeight="1">
      <c r="A39" s="84" t="s">
        <v>546</v>
      </c>
      <c r="B39" s="88" t="s">
        <v>499</v>
      </c>
      <c r="C39" s="90" t="s">
        <v>469</v>
      </c>
      <c r="D39" s="87" t="s">
        <v>282</v>
      </c>
      <c r="E39" s="86"/>
      <c r="F39" s="86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9"/>
    </row>
    <row r="40" spans="1:22" ht="32.25" customHeight="1">
      <c r="A40" s="84" t="s">
        <v>547</v>
      </c>
      <c r="B40" s="88" t="s">
        <v>500</v>
      </c>
      <c r="C40" s="86" t="s">
        <v>341</v>
      </c>
      <c r="D40" s="87" t="s">
        <v>282</v>
      </c>
      <c r="E40" s="86"/>
      <c r="F40" s="86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</row>
    <row r="41" spans="1:22" ht="32.25" customHeight="1">
      <c r="A41" s="84" t="s">
        <v>548</v>
      </c>
      <c r="B41" s="88" t="s">
        <v>501</v>
      </c>
      <c r="C41" s="90" t="s">
        <v>502</v>
      </c>
      <c r="D41" s="87"/>
      <c r="E41" s="86"/>
      <c r="F41" s="86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9"/>
    </row>
    <row r="42" spans="1:22" ht="32.25" customHeight="1">
      <c r="A42" s="84" t="s">
        <v>549</v>
      </c>
      <c r="B42" s="89" t="s">
        <v>364</v>
      </c>
      <c r="C42" s="86" t="s">
        <v>281</v>
      </c>
      <c r="D42" s="87" t="s">
        <v>282</v>
      </c>
      <c r="E42" s="86"/>
      <c r="F42" s="86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9"/>
    </row>
    <row r="43" spans="1:22" ht="32.25" customHeight="1">
      <c r="A43" s="84" t="s">
        <v>550</v>
      </c>
      <c r="B43" s="88" t="s">
        <v>366</v>
      </c>
      <c r="C43" s="85" t="s">
        <v>367</v>
      </c>
      <c r="D43" s="87" t="s">
        <v>282</v>
      </c>
      <c r="E43" s="86"/>
      <c r="F43" s="86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9"/>
    </row>
    <row r="44" spans="1:22" ht="72" customHeight="1">
      <c r="A44" s="84" t="s">
        <v>551</v>
      </c>
      <c r="B44" s="107" t="s">
        <v>523</v>
      </c>
      <c r="C44" s="108">
        <v>0.3</v>
      </c>
      <c r="D44" s="109" t="s">
        <v>601</v>
      </c>
      <c r="E44" s="109" t="s">
        <v>601</v>
      </c>
      <c r="F44" s="109" t="s">
        <v>601</v>
      </c>
      <c r="G44" s="109" t="s">
        <v>601</v>
      </c>
      <c r="H44" s="109" t="s">
        <v>601</v>
      </c>
      <c r="I44" s="109" t="s">
        <v>601</v>
      </c>
      <c r="J44" s="109" t="s">
        <v>601</v>
      </c>
      <c r="K44" s="109" t="s">
        <v>601</v>
      </c>
      <c r="L44" s="109" t="s">
        <v>601</v>
      </c>
      <c r="M44" s="109" t="s">
        <v>601</v>
      </c>
      <c r="N44" s="109" t="s">
        <v>601</v>
      </c>
      <c r="O44" s="109" t="s">
        <v>601</v>
      </c>
      <c r="P44" s="109" t="s">
        <v>601</v>
      </c>
      <c r="Q44" s="109" t="s">
        <v>601</v>
      </c>
      <c r="R44" s="109" t="s">
        <v>601</v>
      </c>
      <c r="S44" s="109" t="s">
        <v>601</v>
      </c>
      <c r="T44" s="109" t="s">
        <v>601</v>
      </c>
      <c r="U44" s="109" t="s">
        <v>601</v>
      </c>
      <c r="V44" s="89"/>
    </row>
    <row r="45" spans="1:22">
      <c r="A45" s="92" t="s">
        <v>479</v>
      </c>
      <c r="B45" s="95" t="s">
        <v>349</v>
      </c>
      <c r="C45" s="80"/>
      <c r="D45" s="80"/>
      <c r="E45" s="80"/>
      <c r="F45" s="80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89"/>
    </row>
    <row r="46" spans="1:22">
      <c r="A46" s="84" t="s">
        <v>552</v>
      </c>
      <c r="B46" s="88" t="s">
        <v>351</v>
      </c>
      <c r="C46" s="88" t="s">
        <v>361</v>
      </c>
      <c r="D46" s="88" t="s">
        <v>351</v>
      </c>
      <c r="E46" s="86"/>
      <c r="F46" s="86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9"/>
    </row>
    <row r="47" spans="1:22">
      <c r="A47" s="84" t="s">
        <v>553</v>
      </c>
      <c r="B47" s="88" t="s">
        <v>350</v>
      </c>
      <c r="C47" s="88" t="s">
        <v>361</v>
      </c>
      <c r="D47" s="88" t="s">
        <v>350</v>
      </c>
      <c r="E47" s="86"/>
      <c r="F47" s="86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9"/>
    </row>
    <row r="48" spans="1:22">
      <c r="A48" s="84" t="s">
        <v>554</v>
      </c>
      <c r="B48" s="88" t="s">
        <v>352</v>
      </c>
      <c r="C48" s="88" t="s">
        <v>361</v>
      </c>
      <c r="D48" s="88" t="s">
        <v>352</v>
      </c>
      <c r="E48" s="86"/>
      <c r="F48" s="86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9"/>
    </row>
    <row r="49" spans="1:22" ht="22.5" customHeight="1">
      <c r="A49" s="84" t="s">
        <v>555</v>
      </c>
      <c r="B49" s="88" t="s">
        <v>357</v>
      </c>
      <c r="C49" s="88" t="s">
        <v>361</v>
      </c>
      <c r="D49" s="88" t="s">
        <v>357</v>
      </c>
      <c r="E49" s="86"/>
      <c r="F49" s="86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9"/>
    </row>
    <row r="50" spans="1:22" ht="59.25" customHeight="1">
      <c r="A50" s="84" t="s">
        <v>556</v>
      </c>
      <c r="B50" s="89" t="s">
        <v>353</v>
      </c>
      <c r="C50" s="86" t="s">
        <v>341</v>
      </c>
      <c r="D50" s="96" t="s">
        <v>362</v>
      </c>
      <c r="E50" s="86"/>
      <c r="F50" s="86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9"/>
    </row>
    <row r="51" spans="1:22" ht="44.25" customHeight="1">
      <c r="A51" s="84" t="s">
        <v>557</v>
      </c>
      <c r="B51" s="88" t="s">
        <v>365</v>
      </c>
      <c r="C51" s="86" t="s">
        <v>341</v>
      </c>
      <c r="D51" s="96" t="s">
        <v>362</v>
      </c>
      <c r="E51" s="86"/>
      <c r="F51" s="86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9"/>
    </row>
    <row r="52" spans="1:22" ht="34.5" customHeight="1">
      <c r="A52" s="84" t="s">
        <v>558</v>
      </c>
      <c r="B52" s="88" t="s">
        <v>354</v>
      </c>
      <c r="C52" s="86" t="s">
        <v>341</v>
      </c>
      <c r="D52" s="97" t="s">
        <v>370</v>
      </c>
      <c r="E52" s="86"/>
      <c r="F52" s="86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9"/>
    </row>
    <row r="53" spans="1:22" ht="42.75" customHeight="1">
      <c r="A53" s="84" t="s">
        <v>559</v>
      </c>
      <c r="B53" s="88" t="s">
        <v>355</v>
      </c>
      <c r="C53" s="86" t="s">
        <v>341</v>
      </c>
      <c r="D53" s="90" t="s">
        <v>363</v>
      </c>
      <c r="E53" s="86"/>
      <c r="F53" s="86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9"/>
    </row>
    <row r="54" spans="1:22" ht="71.25" customHeight="1">
      <c r="A54" s="84" t="s">
        <v>560</v>
      </c>
      <c r="B54" s="88" t="s">
        <v>356</v>
      </c>
      <c r="C54" s="86" t="s">
        <v>341</v>
      </c>
      <c r="D54" s="98" t="s">
        <v>363</v>
      </c>
      <c r="E54" s="86"/>
      <c r="F54" s="86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9"/>
    </row>
    <row r="55" spans="1:22" ht="31.5" customHeight="1">
      <c r="A55" s="84" t="s">
        <v>561</v>
      </c>
      <c r="B55" s="88" t="s">
        <v>486</v>
      </c>
      <c r="C55" s="86" t="s">
        <v>341</v>
      </c>
      <c r="D55" s="87" t="s">
        <v>282</v>
      </c>
      <c r="E55" s="86"/>
      <c r="F55" s="86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9"/>
    </row>
    <row r="56" spans="1:22" ht="31.5" customHeight="1">
      <c r="A56" s="84" t="s">
        <v>562</v>
      </c>
      <c r="B56" s="88" t="s">
        <v>487</v>
      </c>
      <c r="C56" s="86" t="s">
        <v>341</v>
      </c>
      <c r="D56" s="87" t="s">
        <v>282</v>
      </c>
      <c r="E56" s="86"/>
      <c r="F56" s="86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9"/>
    </row>
    <row r="57" spans="1:22" ht="31.5" customHeight="1">
      <c r="A57" s="84" t="s">
        <v>563</v>
      </c>
      <c r="B57" s="88" t="s">
        <v>488</v>
      </c>
      <c r="C57" s="86" t="s">
        <v>341</v>
      </c>
      <c r="D57" s="87" t="s">
        <v>282</v>
      </c>
      <c r="E57" s="86"/>
      <c r="F57" s="86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9"/>
    </row>
    <row r="58" spans="1:22" ht="31.5" customHeight="1">
      <c r="A58" s="84" t="s">
        <v>564</v>
      </c>
      <c r="B58" s="88" t="s">
        <v>489</v>
      </c>
      <c r="C58" s="86" t="s">
        <v>490</v>
      </c>
      <c r="D58" s="87" t="s">
        <v>282</v>
      </c>
      <c r="E58" s="86"/>
      <c r="F58" s="86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9"/>
    </row>
    <row r="59" spans="1:22" ht="31.5" customHeight="1">
      <c r="A59" s="84" t="s">
        <v>565</v>
      </c>
      <c r="B59" s="88" t="s">
        <v>491</v>
      </c>
      <c r="C59" s="86" t="s">
        <v>341</v>
      </c>
      <c r="D59" s="87" t="s">
        <v>282</v>
      </c>
      <c r="E59" s="86"/>
      <c r="F59" s="86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9"/>
    </row>
    <row r="60" spans="1:22" ht="31.5" customHeight="1">
      <c r="A60" s="84" t="s">
        <v>566</v>
      </c>
      <c r="B60" s="89" t="s">
        <v>492</v>
      </c>
      <c r="C60" s="86" t="s">
        <v>341</v>
      </c>
      <c r="D60" s="87" t="s">
        <v>282</v>
      </c>
      <c r="E60" s="86"/>
      <c r="F60" s="86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9"/>
    </row>
    <row r="61" spans="1:22" ht="31.5" customHeight="1">
      <c r="A61" s="84" t="s">
        <v>567</v>
      </c>
      <c r="B61" s="88" t="s">
        <v>493</v>
      </c>
      <c r="C61" s="86" t="s">
        <v>341</v>
      </c>
      <c r="D61" s="87" t="s">
        <v>282</v>
      </c>
      <c r="E61" s="86"/>
      <c r="F61" s="86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9"/>
    </row>
    <row r="62" spans="1:22" ht="31.5" customHeight="1">
      <c r="A62" s="84" t="s">
        <v>568</v>
      </c>
      <c r="B62" s="88" t="s">
        <v>494</v>
      </c>
      <c r="C62" s="86" t="s">
        <v>341</v>
      </c>
      <c r="D62" s="87" t="s">
        <v>282</v>
      </c>
      <c r="E62" s="86"/>
      <c r="F62" s="86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9"/>
    </row>
    <row r="63" spans="1:22" ht="31.5" customHeight="1">
      <c r="A63" s="84" t="s">
        <v>569</v>
      </c>
      <c r="B63" s="88" t="s">
        <v>495</v>
      </c>
      <c r="C63" s="86" t="s">
        <v>341</v>
      </c>
      <c r="D63" s="87" t="s">
        <v>282</v>
      </c>
      <c r="E63" s="86"/>
      <c r="F63" s="86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9"/>
    </row>
    <row r="64" spans="1:22" ht="31.5" customHeight="1">
      <c r="A64" s="84" t="s">
        <v>570</v>
      </c>
      <c r="B64" s="105" t="s">
        <v>518</v>
      </c>
      <c r="C64" s="86" t="s">
        <v>341</v>
      </c>
      <c r="D64" s="87" t="s">
        <v>282</v>
      </c>
      <c r="E64" s="86"/>
      <c r="F64" s="86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9"/>
    </row>
    <row r="65" spans="1:22" ht="26.25">
      <c r="A65" s="84" t="s">
        <v>571</v>
      </c>
      <c r="B65" s="88" t="s">
        <v>369</v>
      </c>
      <c r="C65" s="86" t="s">
        <v>341</v>
      </c>
      <c r="D65" s="87" t="s">
        <v>282</v>
      </c>
      <c r="E65" s="86"/>
      <c r="F65" s="86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9"/>
    </row>
    <row r="66" spans="1:22">
      <c r="A66" s="110"/>
      <c r="B66" s="111" t="s">
        <v>441</v>
      </c>
      <c r="C66" s="80"/>
      <c r="D66" s="80"/>
      <c r="E66" s="80"/>
      <c r="F66" s="80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89"/>
    </row>
    <row r="67" spans="1:22">
      <c r="A67" s="99" t="s">
        <v>480</v>
      </c>
      <c r="B67" s="79" t="s">
        <v>438</v>
      </c>
      <c r="C67" s="80"/>
      <c r="D67" s="80"/>
      <c r="E67" s="80"/>
      <c r="F67" s="80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89"/>
    </row>
    <row r="68" spans="1:22" ht="39">
      <c r="A68" s="84" t="s">
        <v>572</v>
      </c>
      <c r="B68" s="88" t="s">
        <v>439</v>
      </c>
      <c r="C68" s="86" t="s">
        <v>341</v>
      </c>
      <c r="D68" s="90" t="s">
        <v>440</v>
      </c>
      <c r="E68" s="86"/>
      <c r="F68" s="86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9"/>
    </row>
    <row r="69" spans="1:22" ht="39">
      <c r="A69" s="84" t="s">
        <v>573</v>
      </c>
      <c r="B69" s="89" t="s">
        <v>442</v>
      </c>
      <c r="C69" s="86" t="s">
        <v>341</v>
      </c>
      <c r="D69" s="85" t="s">
        <v>440</v>
      </c>
      <c r="E69" s="86"/>
      <c r="F69" s="86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9"/>
    </row>
    <row r="70" spans="1:22" ht="39">
      <c r="A70" s="84" t="s">
        <v>574</v>
      </c>
      <c r="B70" s="88" t="s">
        <v>443</v>
      </c>
      <c r="C70" s="86" t="s">
        <v>341</v>
      </c>
      <c r="D70" s="90" t="s">
        <v>440</v>
      </c>
      <c r="E70" s="86"/>
      <c r="F70" s="86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9"/>
    </row>
    <row r="71" spans="1:22" ht="39">
      <c r="A71" s="84" t="s">
        <v>575</v>
      </c>
      <c r="B71" s="88" t="s">
        <v>602</v>
      </c>
      <c r="C71" s="86" t="s">
        <v>341</v>
      </c>
      <c r="D71" s="90" t="s">
        <v>440</v>
      </c>
      <c r="E71" s="86"/>
      <c r="F71" s="86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9"/>
    </row>
    <row r="72" spans="1:22" ht="39">
      <c r="A72" s="84" t="s">
        <v>605</v>
      </c>
      <c r="B72" s="88" t="s">
        <v>603</v>
      </c>
      <c r="C72" s="86" t="s">
        <v>341</v>
      </c>
      <c r="D72" s="90" t="s">
        <v>440</v>
      </c>
      <c r="E72" s="86"/>
      <c r="F72" s="86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9"/>
    </row>
    <row r="73" spans="1:22" ht="39">
      <c r="A73" s="84" t="s">
        <v>606</v>
      </c>
      <c r="B73" s="88" t="s">
        <v>604</v>
      </c>
      <c r="C73" s="86" t="s">
        <v>341</v>
      </c>
      <c r="D73" s="90" t="s">
        <v>440</v>
      </c>
      <c r="E73" s="86"/>
      <c r="F73" s="86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9"/>
    </row>
    <row r="74" spans="1:22">
      <c r="A74" s="99" t="s">
        <v>481</v>
      </c>
      <c r="B74" s="100" t="s">
        <v>444</v>
      </c>
      <c r="C74" s="80"/>
      <c r="D74" s="80"/>
      <c r="E74" s="80"/>
      <c r="F74" s="80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89"/>
    </row>
    <row r="75" spans="1:22" ht="39">
      <c r="A75" s="84" t="s">
        <v>576</v>
      </c>
      <c r="B75" s="90" t="s">
        <v>445</v>
      </c>
      <c r="C75" s="89" t="s">
        <v>446</v>
      </c>
      <c r="D75" s="90" t="s">
        <v>447</v>
      </c>
      <c r="E75" s="86"/>
      <c r="F75" s="86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9"/>
    </row>
    <row r="76" spans="1:22" ht="39">
      <c r="A76" s="84" t="s">
        <v>577</v>
      </c>
      <c r="B76" s="85" t="s">
        <v>448</v>
      </c>
      <c r="C76" s="88" t="s">
        <v>446</v>
      </c>
      <c r="D76" s="97" t="s">
        <v>447</v>
      </c>
      <c r="E76" s="86"/>
      <c r="F76" s="86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9"/>
    </row>
    <row r="77" spans="1:22" ht="39">
      <c r="A77" s="84" t="s">
        <v>578</v>
      </c>
      <c r="B77" s="90" t="s">
        <v>449</v>
      </c>
      <c r="C77" s="88" t="s">
        <v>446</v>
      </c>
      <c r="D77" s="90" t="s">
        <v>447</v>
      </c>
      <c r="E77" s="86"/>
      <c r="F77" s="86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9"/>
    </row>
    <row r="78" spans="1:22">
      <c r="A78" s="99" t="s">
        <v>482</v>
      </c>
      <c r="B78" s="100" t="s">
        <v>450</v>
      </c>
      <c r="C78" s="80"/>
      <c r="D78" s="80"/>
      <c r="E78" s="80"/>
      <c r="F78" s="80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89"/>
    </row>
    <row r="79" spans="1:22" ht="39">
      <c r="A79" s="84" t="s">
        <v>579</v>
      </c>
      <c r="B79" s="90" t="s">
        <v>451</v>
      </c>
      <c r="C79" s="88" t="s">
        <v>446</v>
      </c>
      <c r="D79" s="90" t="s">
        <v>447</v>
      </c>
      <c r="E79" s="86"/>
      <c r="F79" s="86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9"/>
    </row>
    <row r="80" spans="1:22" ht="39">
      <c r="A80" s="84" t="s">
        <v>580</v>
      </c>
      <c r="B80" s="85" t="s">
        <v>452</v>
      </c>
      <c r="C80" s="88" t="s">
        <v>446</v>
      </c>
      <c r="D80" s="90" t="s">
        <v>447</v>
      </c>
      <c r="E80" s="86"/>
      <c r="F80" s="86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9"/>
    </row>
    <row r="81" spans="1:22" ht="39">
      <c r="A81" s="84" t="s">
        <v>581</v>
      </c>
      <c r="B81" s="90" t="s">
        <v>453</v>
      </c>
      <c r="C81" s="88" t="s">
        <v>446</v>
      </c>
      <c r="D81" s="90" t="s">
        <v>447</v>
      </c>
      <c r="E81" s="86"/>
      <c r="F81" s="86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9"/>
    </row>
    <row r="82" spans="1:22" ht="39">
      <c r="A82" s="84" t="s">
        <v>582</v>
      </c>
      <c r="B82" s="90" t="s">
        <v>454</v>
      </c>
      <c r="C82" s="88" t="s">
        <v>446</v>
      </c>
      <c r="D82" s="90" t="s">
        <v>447</v>
      </c>
      <c r="E82" s="86"/>
      <c r="F82" s="86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9"/>
    </row>
    <row r="83" spans="1:22">
      <c r="A83" s="80" t="s">
        <v>483</v>
      </c>
      <c r="B83" s="100" t="s">
        <v>458</v>
      </c>
      <c r="C83" s="80"/>
      <c r="D83" s="80"/>
      <c r="E83" s="80"/>
      <c r="F83" s="80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89"/>
    </row>
    <row r="84" spans="1:22" ht="116.25" customHeight="1">
      <c r="A84" s="84" t="s">
        <v>583</v>
      </c>
      <c r="B84" s="90" t="s">
        <v>459</v>
      </c>
      <c r="C84" s="88" t="s">
        <v>446</v>
      </c>
      <c r="D84" s="85" t="s">
        <v>474</v>
      </c>
      <c r="E84" s="86"/>
      <c r="F84" s="86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9"/>
    </row>
    <row r="85" spans="1:22" ht="154.5" customHeight="1">
      <c r="A85" s="84" t="s">
        <v>584</v>
      </c>
      <c r="B85" s="90" t="s">
        <v>460</v>
      </c>
      <c r="C85" s="88" t="s">
        <v>446</v>
      </c>
      <c r="D85" s="90" t="s">
        <v>474</v>
      </c>
      <c r="E85" s="86"/>
      <c r="F85" s="86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9"/>
    </row>
    <row r="86" spans="1:22" ht="156.75" customHeight="1">
      <c r="A86" s="84" t="s">
        <v>585</v>
      </c>
      <c r="B86" s="85" t="s">
        <v>461</v>
      </c>
      <c r="C86" s="88" t="s">
        <v>446</v>
      </c>
      <c r="D86" s="85" t="s">
        <v>475</v>
      </c>
      <c r="E86" s="86"/>
      <c r="F86" s="86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9"/>
    </row>
    <row r="87" spans="1:22" ht="26.25">
      <c r="A87" s="84" t="s">
        <v>586</v>
      </c>
      <c r="B87" s="90" t="s">
        <v>462</v>
      </c>
      <c r="C87" s="86" t="s">
        <v>341</v>
      </c>
      <c r="D87" s="90" t="s">
        <v>476</v>
      </c>
      <c r="E87" s="86"/>
      <c r="F87" s="86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9"/>
    </row>
    <row r="88" spans="1:22" ht="26.25">
      <c r="A88" s="84" t="s">
        <v>593</v>
      </c>
      <c r="B88" s="90" t="s">
        <v>521</v>
      </c>
      <c r="C88" s="86" t="s">
        <v>469</v>
      </c>
      <c r="D88" s="90" t="s">
        <v>476</v>
      </c>
      <c r="E88" s="86"/>
      <c r="F88" s="86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9"/>
    </row>
    <row r="89" spans="1:22" ht="26.25">
      <c r="A89" s="84" t="s">
        <v>594</v>
      </c>
      <c r="B89" s="88" t="s">
        <v>519</v>
      </c>
      <c r="C89" s="86" t="s">
        <v>341</v>
      </c>
      <c r="D89" s="90" t="s">
        <v>476</v>
      </c>
      <c r="E89" s="86"/>
      <c r="F89" s="86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9"/>
    </row>
    <row r="90" spans="1:22" ht="26.25">
      <c r="A90" s="84" t="s">
        <v>595</v>
      </c>
      <c r="B90" s="88" t="s">
        <v>520</v>
      </c>
      <c r="C90" s="86" t="s">
        <v>341</v>
      </c>
      <c r="D90" s="85" t="s">
        <v>476</v>
      </c>
      <c r="E90" s="86"/>
      <c r="F90" s="86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9"/>
    </row>
    <row r="91" spans="1:22" ht="26.25">
      <c r="A91" s="84" t="s">
        <v>587</v>
      </c>
      <c r="B91" s="88" t="s">
        <v>463</v>
      </c>
      <c r="C91" s="86" t="s">
        <v>341</v>
      </c>
      <c r="D91" s="90" t="s">
        <v>476</v>
      </c>
      <c r="E91" s="86"/>
      <c r="F91" s="86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9"/>
    </row>
    <row r="92" spans="1:22" ht="26.25">
      <c r="A92" s="84" t="s">
        <v>588</v>
      </c>
      <c r="B92" s="88" t="s">
        <v>464</v>
      </c>
      <c r="C92" s="86" t="s">
        <v>341</v>
      </c>
      <c r="D92" s="90" t="s">
        <v>476</v>
      </c>
      <c r="E92" s="86"/>
      <c r="F92" s="86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9"/>
    </row>
    <row r="93" spans="1:22" ht="26.25">
      <c r="A93" s="84" t="s">
        <v>589</v>
      </c>
      <c r="B93" s="88" t="s">
        <v>465</v>
      </c>
      <c r="C93" s="86" t="s">
        <v>469</v>
      </c>
      <c r="D93" s="90" t="s">
        <v>476</v>
      </c>
      <c r="E93" s="86"/>
      <c r="F93" s="86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9"/>
    </row>
    <row r="94" spans="1:22" ht="26.25">
      <c r="A94" s="84" t="s">
        <v>590</v>
      </c>
      <c r="B94" s="88" t="s">
        <v>466</v>
      </c>
      <c r="C94" s="86" t="s">
        <v>469</v>
      </c>
      <c r="D94" s="90" t="s">
        <v>476</v>
      </c>
      <c r="E94" s="86"/>
      <c r="F94" s="86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9"/>
    </row>
    <row r="95" spans="1:22" ht="26.25">
      <c r="A95" s="84" t="s">
        <v>591</v>
      </c>
      <c r="B95" s="88" t="s">
        <v>522</v>
      </c>
      <c r="C95" s="101" t="s">
        <v>281</v>
      </c>
      <c r="D95" s="90" t="s">
        <v>476</v>
      </c>
      <c r="E95" s="101"/>
      <c r="F95" s="101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89"/>
    </row>
    <row r="96" spans="1:22" ht="26.25">
      <c r="A96" s="84" t="s">
        <v>592</v>
      </c>
      <c r="B96" s="88" t="s">
        <v>467</v>
      </c>
      <c r="C96" s="101" t="s">
        <v>341</v>
      </c>
      <c r="D96" s="90" t="s">
        <v>476</v>
      </c>
      <c r="E96" s="101"/>
      <c r="F96" s="101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89"/>
    </row>
    <row r="97" spans="1:22">
      <c r="A97" s="80" t="s">
        <v>484</v>
      </c>
      <c r="B97" s="102" t="s">
        <v>468</v>
      </c>
      <c r="C97" s="80"/>
      <c r="D97" s="80"/>
      <c r="E97" s="80"/>
      <c r="F97" s="80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89"/>
    </row>
    <row r="98" spans="1:22" ht="26.25">
      <c r="A98" s="84" t="s">
        <v>596</v>
      </c>
      <c r="B98" s="88" t="s">
        <v>470</v>
      </c>
      <c r="C98" s="86" t="s">
        <v>341</v>
      </c>
      <c r="D98" s="90" t="s">
        <v>476</v>
      </c>
      <c r="E98" s="86"/>
      <c r="F98" s="86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9"/>
    </row>
    <row r="99" spans="1:22" ht="26.25">
      <c r="A99" s="84" t="s">
        <v>597</v>
      </c>
      <c r="B99" s="88" t="s">
        <v>471</v>
      </c>
      <c r="C99" s="86" t="s">
        <v>341</v>
      </c>
      <c r="D99" s="90" t="s">
        <v>476</v>
      </c>
      <c r="E99" s="86"/>
      <c r="F99" s="86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9"/>
    </row>
    <row r="100" spans="1:22" ht="26.25">
      <c r="A100" s="84" t="s">
        <v>598</v>
      </c>
      <c r="B100" s="88" t="s">
        <v>472</v>
      </c>
      <c r="C100" s="86" t="s">
        <v>341</v>
      </c>
      <c r="D100" s="90" t="s">
        <v>476</v>
      </c>
      <c r="E100" s="86"/>
      <c r="F100" s="86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9"/>
    </row>
    <row r="101" spans="1:22" ht="26.25">
      <c r="A101" s="84" t="s">
        <v>599</v>
      </c>
      <c r="B101" s="88" t="s">
        <v>473</v>
      </c>
      <c r="C101" s="86" t="s">
        <v>341</v>
      </c>
      <c r="D101" s="90" t="s">
        <v>476</v>
      </c>
      <c r="E101" s="86"/>
      <c r="F101" s="86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9"/>
    </row>
    <row r="102" spans="1:22">
      <c r="A102" s="91"/>
      <c r="B102" s="91"/>
      <c r="C102" s="91"/>
      <c r="D102" s="91"/>
      <c r="E102" s="91"/>
      <c r="F102" s="91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</row>
    <row r="103" spans="1:22">
      <c r="A103" s="91"/>
      <c r="B103" s="91"/>
      <c r="C103" s="91"/>
      <c r="D103" s="91"/>
      <c r="E103" s="91"/>
      <c r="F103" s="91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</row>
    <row r="104" spans="1:22">
      <c r="A104" s="91"/>
      <c r="B104" s="91"/>
      <c r="C104" s="91"/>
      <c r="D104" s="91"/>
      <c r="E104" s="91"/>
      <c r="F104" s="91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</row>
  </sheetData>
  <mergeCells count="3">
    <mergeCell ref="B3:E3"/>
    <mergeCell ref="E5:F5"/>
    <mergeCell ref="E4:Q4"/>
  </mergeCells>
  <pageMargins left="0.7" right="0.7" top="0.75" bottom="0.75" header="0.3" footer="0.3"/>
  <pageSetup paperSize="9" scale="34" orientation="landscape" r:id="rId1"/>
  <ignoredErrors>
    <ignoredError sqref="A29:A44 A58:A65 A96" twoDigitTextYear="1"/>
  </ignoredErrors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08"/>
  <sheetViews>
    <sheetView zoomScaleNormal="100" workbookViewId="0">
      <selection activeCell="I12" sqref="I12"/>
    </sheetView>
  </sheetViews>
  <sheetFormatPr defaultRowHeight="15"/>
  <cols>
    <col min="1" max="1" width="6.140625" customWidth="1"/>
    <col min="2" max="2" width="17.42578125" customWidth="1"/>
    <col min="3" max="3" width="26.42578125" customWidth="1"/>
    <col min="4" max="4" width="42.85546875" customWidth="1"/>
    <col min="5" max="5" width="83.7109375" customWidth="1"/>
    <col min="6" max="6" width="46.85546875" customWidth="1"/>
    <col min="7" max="7" width="40" style="69" customWidth="1"/>
  </cols>
  <sheetData>
    <row r="2" spans="1:7" ht="59.25" customHeight="1">
      <c r="A2" s="61" t="s">
        <v>111</v>
      </c>
      <c r="B2" s="61" t="s">
        <v>0</v>
      </c>
      <c r="C2" s="61" t="s">
        <v>113</v>
      </c>
      <c r="D2" s="61" t="s">
        <v>1</v>
      </c>
      <c r="E2" s="61" t="s">
        <v>112</v>
      </c>
      <c r="F2" s="62" t="s">
        <v>410</v>
      </c>
      <c r="G2" s="65" t="s">
        <v>411</v>
      </c>
    </row>
    <row r="3" spans="1:7">
      <c r="A3" s="16">
        <v>1</v>
      </c>
      <c r="B3" s="14" t="s">
        <v>2</v>
      </c>
      <c r="C3" s="14" t="s">
        <v>204</v>
      </c>
      <c r="D3" s="14" t="s">
        <v>3</v>
      </c>
      <c r="E3" s="58" t="s">
        <v>154</v>
      </c>
      <c r="F3" s="5"/>
      <c r="G3" s="66"/>
    </row>
    <row r="4" spans="1:7">
      <c r="A4" s="15">
        <v>2</v>
      </c>
      <c r="B4" s="12" t="s">
        <v>4</v>
      </c>
      <c r="C4" s="12" t="s">
        <v>114</v>
      </c>
      <c r="D4" s="18" t="s">
        <v>5</v>
      </c>
      <c r="E4" s="44" t="s">
        <v>242</v>
      </c>
      <c r="F4" s="5" t="str">
        <f>VLOOKUP(D4,'[1]Лот1-Москва и Мос обл.'!$D:$J,7,0)</f>
        <v>10:00 - 23:00</v>
      </c>
      <c r="G4" s="67" t="str">
        <f>VLOOKUP(D4,'[1]Лот1-Москва и Мос обл.'!$D:$I,6,0)</f>
        <v>+7 (495) 221-66-68</v>
      </c>
    </row>
    <row r="5" spans="1:7">
      <c r="A5" s="16">
        <v>3</v>
      </c>
      <c r="B5" s="2" t="s">
        <v>4</v>
      </c>
      <c r="C5" s="2" t="s">
        <v>115</v>
      </c>
      <c r="D5" s="17" t="s">
        <v>6</v>
      </c>
      <c r="E5" s="45" t="s">
        <v>241</v>
      </c>
      <c r="F5" s="5" t="str">
        <f>VLOOKUP(D5,'[1]Лот1-Москва и Мос обл.'!$D:$J,7,0)</f>
        <v>Вс-Чт: 10:00 - 22:00, Пт-Сб: 10:00 - 23:00</v>
      </c>
      <c r="G5" s="67" t="str">
        <f>VLOOKUP(D5,'[1]Лот1-Москва и Мос обл.'!$D:$I,6,0)</f>
        <v>+7 (495) 783-87-33</v>
      </c>
    </row>
    <row r="6" spans="1:7">
      <c r="A6" s="15">
        <v>4</v>
      </c>
      <c r="B6" s="2" t="s">
        <v>4</v>
      </c>
      <c r="C6" s="2" t="s">
        <v>156</v>
      </c>
      <c r="D6" s="17" t="s">
        <v>7</v>
      </c>
      <c r="E6" s="45" t="s">
        <v>155</v>
      </c>
      <c r="F6" s="5" t="str">
        <f>VLOOKUP(D6,'[1]Лот1-Москва и Мос обл.'!$D:$J,7,0)</f>
        <v>10:00 - 22:00</v>
      </c>
      <c r="G6" s="67" t="str">
        <f>VLOOKUP(D6,'[1]Лот1-Москва и Мос обл.'!$D:$I,6,0)</f>
        <v>+7 (495) 980-91-07</v>
      </c>
    </row>
    <row r="7" spans="1:7">
      <c r="A7" s="16">
        <v>5</v>
      </c>
      <c r="B7" s="2" t="s">
        <v>2</v>
      </c>
      <c r="C7" s="12" t="s">
        <v>124</v>
      </c>
      <c r="D7" s="18" t="s">
        <v>8</v>
      </c>
      <c r="E7" s="44" t="s">
        <v>185</v>
      </c>
      <c r="F7" s="5"/>
      <c r="G7" s="67"/>
    </row>
    <row r="8" spans="1:7">
      <c r="A8" s="15">
        <v>6</v>
      </c>
      <c r="B8" s="18" t="s">
        <v>9</v>
      </c>
      <c r="C8" s="18" t="s">
        <v>125</v>
      </c>
      <c r="D8" s="18" t="s">
        <v>10</v>
      </c>
      <c r="E8" s="46" t="s">
        <v>244</v>
      </c>
      <c r="F8" s="4" t="s">
        <v>413</v>
      </c>
      <c r="G8" s="68" t="s">
        <v>412</v>
      </c>
    </row>
    <row r="9" spans="1:7">
      <c r="A9" s="16">
        <v>7</v>
      </c>
      <c r="B9" s="2" t="s">
        <v>4</v>
      </c>
      <c r="C9" s="2" t="s">
        <v>134</v>
      </c>
      <c r="D9" s="17" t="s">
        <v>11</v>
      </c>
      <c r="E9" s="45" t="s">
        <v>116</v>
      </c>
      <c r="F9" s="5" t="str">
        <f>VLOOKUP(D9,'[1]Лот1-Москва и Мос обл.'!$D:$J,7,0)</f>
        <v>пн-чт 10:00–22:00; пт,сб 10:00–23:00; вс 10:00–22:00</v>
      </c>
      <c r="G9" s="67" t="str">
        <f>VLOOKUP(D9,'[1]Лот1-Москва и Мос обл.'!$D:$I,6,0)</f>
        <v>+7 (499) 929-03-78</v>
      </c>
    </row>
    <row r="10" spans="1:7">
      <c r="A10" s="15">
        <v>8</v>
      </c>
      <c r="B10" s="2" t="s">
        <v>4</v>
      </c>
      <c r="C10" s="2" t="s">
        <v>196</v>
      </c>
      <c r="D10" s="17" t="s">
        <v>12</v>
      </c>
      <c r="E10" s="45" t="s">
        <v>233</v>
      </c>
      <c r="F10" s="5" t="str">
        <f>VLOOKUP(D10,'[1]Лот1-Москва и Мос обл.'!$D:$J,7,0)</f>
        <v>10:00 - 22:00</v>
      </c>
      <c r="G10" s="67" t="str">
        <f>VLOOKUP(D10,'[1]Лот1-Москва и Мос обл.'!$D:$I,6,0)</f>
        <v>+7 (495) 980-65-80 (добавочный 3530)</v>
      </c>
    </row>
    <row r="11" spans="1:7" ht="59.25" customHeight="1">
      <c r="A11" s="16">
        <v>9</v>
      </c>
      <c r="B11" s="12" t="s">
        <v>13</v>
      </c>
      <c r="C11" s="12" t="s">
        <v>126</v>
      </c>
      <c r="D11" s="18" t="s">
        <v>14</v>
      </c>
      <c r="E11" s="47" t="s">
        <v>127</v>
      </c>
      <c r="F11" s="5"/>
      <c r="G11" s="67" t="str">
        <f>VLOOKUP(D11,'[2]список объектов  на ТО'!$D:$G,4,0)</f>
        <v>8 812 449 27 41</v>
      </c>
    </row>
    <row r="12" spans="1:7">
      <c r="A12" s="15">
        <v>10</v>
      </c>
      <c r="B12" s="2" t="s">
        <v>4</v>
      </c>
      <c r="C12" s="2" t="s">
        <v>134</v>
      </c>
      <c r="D12" s="17" t="s">
        <v>15</v>
      </c>
      <c r="E12" s="48" t="s">
        <v>251</v>
      </c>
      <c r="F12" s="5" t="str">
        <f>VLOOKUP(D12,'[1]Лот1-Москва и Мос обл.'!$D:$J,7,0)</f>
        <v>пн-чт 10:00–22:00; пт,сб 10:00–23:00; вс 10:00–22:00</v>
      </c>
      <c r="G12" s="67" t="str">
        <f>VLOOKUP(D12,'[1]Лот1-Москва и Мос обл.'!$D:$I,6,0)</f>
        <v>+7 (499) 951-50-85</v>
      </c>
    </row>
    <row r="13" spans="1:7">
      <c r="A13" s="16">
        <v>11</v>
      </c>
      <c r="B13" s="2" t="s">
        <v>9</v>
      </c>
      <c r="C13" s="2" t="s">
        <v>205</v>
      </c>
      <c r="D13" s="17" t="s">
        <v>16</v>
      </c>
      <c r="E13" s="49" t="s">
        <v>128</v>
      </c>
      <c r="F13" s="5"/>
      <c r="G13" s="67" t="str">
        <f>VLOOKUP(D13,'[2]список объектов  на ТО'!$D:$G,4,0)</f>
        <v>7 (343) 311-05-51</v>
      </c>
    </row>
    <row r="14" spans="1:7">
      <c r="A14" s="15">
        <v>12</v>
      </c>
      <c r="B14" s="17" t="s">
        <v>9</v>
      </c>
      <c r="C14" s="17" t="s">
        <v>123</v>
      </c>
      <c r="D14" s="17" t="s">
        <v>17</v>
      </c>
      <c r="E14" s="49" t="s">
        <v>166</v>
      </c>
      <c r="F14" s="4" t="s">
        <v>413</v>
      </c>
      <c r="G14" s="68" t="s">
        <v>427</v>
      </c>
    </row>
    <row r="15" spans="1:7">
      <c r="A15" s="16">
        <v>13</v>
      </c>
      <c r="B15" s="2" t="s">
        <v>4</v>
      </c>
      <c r="C15" s="2" t="s">
        <v>179</v>
      </c>
      <c r="D15" s="17" t="s">
        <v>18</v>
      </c>
      <c r="E15" s="45" t="s">
        <v>246</v>
      </c>
      <c r="F15" s="5" t="str">
        <f>VLOOKUP(D15,'[1]Лот1-Москва и Мос обл.'!$D:$J,7,0)</f>
        <v>пн-вс: 10:00- 22:00</v>
      </c>
      <c r="G15" s="67" t="str">
        <f>VLOOKUP(D15,'[1]Лот1-Москва и Мос обл.'!$D:$I,6,0)</f>
        <v>+7 (499) 929-03-54</v>
      </c>
    </row>
    <row r="16" spans="1:7">
      <c r="A16" s="15">
        <v>14</v>
      </c>
      <c r="B16" s="2" t="s">
        <v>4</v>
      </c>
      <c r="C16" s="2" t="s">
        <v>180</v>
      </c>
      <c r="D16" s="17" t="s">
        <v>19</v>
      </c>
      <c r="E16" s="45" t="s">
        <v>226</v>
      </c>
      <c r="F16" s="5" t="str">
        <f>VLOOKUP(D16,'[1]Лот1-Москва и Мос обл.'!$D:$J,7,0)</f>
        <v>10:00 - 22:00</v>
      </c>
      <c r="G16" s="67" t="str">
        <f>VLOOKUP(D16,'[1]Лот1-Москва и Мос обл.'!$D:$I,6,0)</f>
        <v>+7 (499) 922-12-31</v>
      </c>
    </row>
    <row r="17" spans="1:7">
      <c r="A17" s="16">
        <v>15</v>
      </c>
      <c r="B17" s="2" t="s">
        <v>4</v>
      </c>
      <c r="C17" s="2" t="s">
        <v>130</v>
      </c>
      <c r="D17" s="17" t="s">
        <v>20</v>
      </c>
      <c r="E17" s="48" t="s">
        <v>227</v>
      </c>
      <c r="F17" s="5" t="str">
        <f>VLOOKUP(D17,'[1]Лот1-Москва и Мос обл.'!$D:$J,7,0)</f>
        <v>10:00 - 22:00</v>
      </c>
      <c r="G17" s="67" t="str">
        <f>VLOOKUP(D17,'[1]Лот1-Москва и Мос обл.'!$D:$I,6,0)</f>
        <v>+7 (499) 922-24-32</v>
      </c>
    </row>
    <row r="18" spans="1:7">
      <c r="A18" s="15">
        <v>16</v>
      </c>
      <c r="B18" s="2" t="s">
        <v>9</v>
      </c>
      <c r="C18" s="4" t="s">
        <v>239</v>
      </c>
      <c r="D18" s="17" t="s">
        <v>21</v>
      </c>
      <c r="E18" s="50" t="s">
        <v>157</v>
      </c>
      <c r="F18" s="5"/>
      <c r="G18" s="67" t="str">
        <f>VLOOKUP(D18,'[2]список объектов  на ТО'!$D:$G,4,0)</f>
        <v>7 (342) 210-30-27</v>
      </c>
    </row>
    <row r="19" spans="1:7">
      <c r="A19" s="16">
        <v>17</v>
      </c>
      <c r="B19" s="2" t="s">
        <v>9</v>
      </c>
      <c r="C19" s="2" t="s">
        <v>159</v>
      </c>
      <c r="D19" s="17" t="s">
        <v>22</v>
      </c>
      <c r="E19" s="50" t="s">
        <v>158</v>
      </c>
      <c r="F19" s="5"/>
      <c r="G19" s="67" t="str">
        <f>VLOOKUP(D19,'[2]список объектов  на ТО'!$D:$G,4,0)</f>
        <v>7 (473) 260-48-40</v>
      </c>
    </row>
    <row r="20" spans="1:7" ht="30.75" customHeight="1">
      <c r="A20" s="15">
        <v>18</v>
      </c>
      <c r="B20" s="17" t="s">
        <v>4</v>
      </c>
      <c r="C20" s="17" t="s">
        <v>182</v>
      </c>
      <c r="D20" s="17" t="s">
        <v>23</v>
      </c>
      <c r="E20" s="45" t="s">
        <v>181</v>
      </c>
      <c r="F20" s="70" t="str">
        <f>VLOOKUP(D20,'[1]Лот1-Москва и Мос обл.'!$D:$J,7,0)</f>
        <v>9:00 - 22:00</v>
      </c>
      <c r="G20" s="71" t="str">
        <f>VLOOKUP(D20,'[1]Лот1-Москва и Мос обл.'!$D:$I,6,0)</f>
        <v>+7 (499) 951-95-72</v>
      </c>
    </row>
    <row r="21" spans="1:7">
      <c r="A21" s="16">
        <v>19</v>
      </c>
      <c r="B21" s="17" t="s">
        <v>9</v>
      </c>
      <c r="C21" s="23" t="s">
        <v>405</v>
      </c>
      <c r="D21" s="17" t="s">
        <v>435</v>
      </c>
      <c r="E21" s="49" t="s">
        <v>166</v>
      </c>
      <c r="F21" s="5" t="s">
        <v>431</v>
      </c>
      <c r="G21" s="67" t="s">
        <v>436</v>
      </c>
    </row>
    <row r="22" spans="1:7">
      <c r="A22" s="15">
        <v>20</v>
      </c>
      <c r="B22" s="2" t="s">
        <v>9</v>
      </c>
      <c r="C22" s="4" t="s">
        <v>162</v>
      </c>
      <c r="D22" s="17" t="s">
        <v>24</v>
      </c>
      <c r="E22" s="49" t="s">
        <v>163</v>
      </c>
      <c r="F22" s="5"/>
      <c r="G22" s="67" t="str">
        <f>VLOOKUP(D22,'[2]список объектов  на ТО'!$D:$G,4,0)</f>
        <v>7 (383) 230-90-51</v>
      </c>
    </row>
    <row r="23" spans="1:7">
      <c r="A23" s="16">
        <v>21</v>
      </c>
      <c r="B23" s="2" t="s">
        <v>4</v>
      </c>
      <c r="C23" s="2" t="s">
        <v>207</v>
      </c>
      <c r="D23" s="17" t="s">
        <v>25</v>
      </c>
      <c r="E23" s="45" t="s">
        <v>206</v>
      </c>
      <c r="F23" s="5" t="str">
        <f>VLOOKUP(D23,'[1]Лот1-Москва и Мос обл.'!$D:$J,7,0)</f>
        <v>10:00 - 23:00</v>
      </c>
      <c r="G23" s="67" t="str">
        <f>VLOOKUP(D23,'[1]Лот1-Москва и Мос обл.'!$D:$I,6,0)</f>
        <v>+7 (499) 270-63-82</v>
      </c>
    </row>
    <row r="24" spans="1:7">
      <c r="A24" s="15">
        <v>22</v>
      </c>
      <c r="B24" s="2" t="s">
        <v>4</v>
      </c>
      <c r="C24" s="2" t="s">
        <v>115</v>
      </c>
      <c r="D24" s="17" t="s">
        <v>26</v>
      </c>
      <c r="E24" s="45" t="s">
        <v>208</v>
      </c>
      <c r="F24" s="5" t="str">
        <f>VLOOKUP(D24,'[1]Лот1-Москва и Мос обл.'!$D:$J,7,0)</f>
        <v>Вс-Чт: 10:00 - 22:00, Пт-Сб: 10:00 - 23:00</v>
      </c>
      <c r="G24" s="67" t="str">
        <f>VLOOKUP(D24,'[1]Лот1-Москва и Мос обл.'!$D:$I,6,0)</f>
        <v>+7 (499) 929-07-16</v>
      </c>
    </row>
    <row r="25" spans="1:7">
      <c r="A25" s="16">
        <v>23</v>
      </c>
      <c r="B25" s="2" t="s">
        <v>13</v>
      </c>
      <c r="C25" s="2" t="s">
        <v>209</v>
      </c>
      <c r="D25" s="17" t="s">
        <v>27</v>
      </c>
      <c r="E25" s="45" t="s">
        <v>210</v>
      </c>
      <c r="F25" s="5"/>
      <c r="G25" s="67" t="str">
        <f>VLOOKUP(D25,'[2]список объектов  на ТО'!$D:$G,4,0)</f>
        <v xml:space="preserve">8 812 449 40 62 </v>
      </c>
    </row>
    <row r="26" spans="1:7">
      <c r="A26" s="15">
        <v>24</v>
      </c>
      <c r="B26" s="2" t="s">
        <v>13</v>
      </c>
      <c r="C26" s="2" t="s">
        <v>123</v>
      </c>
      <c r="D26" s="17" t="s">
        <v>28</v>
      </c>
      <c r="E26" s="48" t="s">
        <v>263</v>
      </c>
      <c r="F26" s="5"/>
      <c r="G26" s="67" t="str">
        <f>VLOOKUP(D26,'[2]список объектов  на ТО'!$D:$G,4,0)</f>
        <v xml:space="preserve">8 812 449 50 17 </v>
      </c>
    </row>
    <row r="27" spans="1:7">
      <c r="A27" s="16">
        <v>25</v>
      </c>
      <c r="B27" s="2" t="s">
        <v>4</v>
      </c>
      <c r="C27" s="4" t="s">
        <v>122</v>
      </c>
      <c r="D27" s="17" t="s">
        <v>29</v>
      </c>
      <c r="E27" s="48" t="s">
        <v>225</v>
      </c>
      <c r="F27" s="5" t="str">
        <f>VLOOKUP(D27,'[1]Лот1-Москва и Мос обл.'!$D:$J,7,0)</f>
        <v>10:00 - 22:00</v>
      </c>
      <c r="G27" s="67" t="str">
        <f>VLOOKUP(D27,'[1]Лот1-Москва и Мос обл.'!$D:$I,6,0)</f>
        <v>+7 (499) 277-07-38</v>
      </c>
    </row>
    <row r="28" spans="1:7">
      <c r="A28" s="15">
        <v>26</v>
      </c>
      <c r="B28" s="17" t="s">
        <v>9</v>
      </c>
      <c r="C28" s="17" t="s">
        <v>177</v>
      </c>
      <c r="D28" s="17" t="s">
        <v>30</v>
      </c>
      <c r="E28" s="50" t="s">
        <v>176</v>
      </c>
      <c r="F28" s="4" t="s">
        <v>415</v>
      </c>
      <c r="G28" s="68" t="s">
        <v>414</v>
      </c>
    </row>
    <row r="29" spans="1:7">
      <c r="A29" s="16">
        <v>27</v>
      </c>
      <c r="B29" s="17" t="s">
        <v>4</v>
      </c>
      <c r="C29" s="17" t="s">
        <v>207</v>
      </c>
      <c r="D29" s="17" t="s">
        <v>31</v>
      </c>
      <c r="E29" s="45" t="s">
        <v>206</v>
      </c>
      <c r="F29" s="70" t="str">
        <f>VLOOKUP(D29,'[1]Лот1-Москва и Мос обл.'!$D:$J,7,0)</f>
        <v>с 10-00-23-00</v>
      </c>
      <c r="G29" s="67" t="str">
        <f>VLOOKUP(D29,'[1]Лот1-Москва и Мос обл.'!$D:$I,6,0)</f>
        <v>7 499 951 01 03</v>
      </c>
    </row>
    <row r="30" spans="1:7">
      <c r="A30" s="15">
        <v>28</v>
      </c>
      <c r="B30" s="2" t="s">
        <v>4</v>
      </c>
      <c r="C30" s="2" t="s">
        <v>196</v>
      </c>
      <c r="D30" s="17" t="s">
        <v>32</v>
      </c>
      <c r="E30" s="45" t="s">
        <v>197</v>
      </c>
      <c r="F30" s="5" t="str">
        <f>VLOOKUP(D30,'[1]Лот1-Москва и Мос обл.'!$D:$J,7,0)</f>
        <v>с 10-00-22-00</v>
      </c>
      <c r="G30" s="67" t="str">
        <f>VLOOKUP(D30,'[1]Лот1-Москва и Мос обл.'!$D:$I,6,0)</f>
        <v>7 499 500 80 97</v>
      </c>
    </row>
    <row r="31" spans="1:7">
      <c r="A31" s="16">
        <v>29</v>
      </c>
      <c r="B31" s="2" t="s">
        <v>9</v>
      </c>
      <c r="C31" s="2" t="s">
        <v>212</v>
      </c>
      <c r="D31" s="17" t="s">
        <v>33</v>
      </c>
      <c r="E31" s="50" t="s">
        <v>211</v>
      </c>
      <c r="F31" s="5"/>
      <c r="G31" s="67" t="str">
        <f>VLOOKUP(D31,'[2]список объектов  на ТО'!$D:$G,4,0)</f>
        <v>7 (343) 312-32-38</v>
      </c>
    </row>
    <row r="32" spans="1:7">
      <c r="A32" s="15">
        <v>30</v>
      </c>
      <c r="B32" s="2" t="s">
        <v>9</v>
      </c>
      <c r="C32" s="2" t="s">
        <v>214</v>
      </c>
      <c r="D32" s="17" t="s">
        <v>34</v>
      </c>
      <c r="E32" s="50" t="s">
        <v>213</v>
      </c>
      <c r="F32" s="5" t="s">
        <v>431</v>
      </c>
      <c r="G32" s="67" t="s">
        <v>437</v>
      </c>
    </row>
    <row r="33" spans="1:7">
      <c r="A33" s="16">
        <v>31</v>
      </c>
      <c r="B33" s="17" t="s">
        <v>9</v>
      </c>
      <c r="C33" s="17" t="s">
        <v>177</v>
      </c>
      <c r="D33" s="17" t="s">
        <v>35</v>
      </c>
      <c r="E33" s="50" t="s">
        <v>176</v>
      </c>
      <c r="F33" s="4" t="s">
        <v>415</v>
      </c>
      <c r="G33" s="68" t="s">
        <v>416</v>
      </c>
    </row>
    <row r="34" spans="1:7">
      <c r="A34" s="15">
        <v>32</v>
      </c>
      <c r="B34" s="2" t="s">
        <v>4</v>
      </c>
      <c r="C34" s="4" t="s">
        <v>144</v>
      </c>
      <c r="D34" s="17" t="s">
        <v>36</v>
      </c>
      <c r="E34" s="48" t="s">
        <v>167</v>
      </c>
      <c r="F34" s="5" t="str">
        <f>VLOOKUP(D34,'[1]Лот1-Москва и Мос обл.'!$D:$J,7,0)</f>
        <v>10:00 - 22:00</v>
      </c>
      <c r="G34" s="67" t="str">
        <f>VLOOKUP(D34,'[1]Лот1-Москва и Мос обл.'!$D:$I,6,0)</f>
        <v>+7 (495) 980-65-98 (добавочный 7250, 7251)</v>
      </c>
    </row>
    <row r="35" spans="1:7">
      <c r="A35" s="16">
        <v>33</v>
      </c>
      <c r="B35" s="20" t="s">
        <v>9</v>
      </c>
      <c r="C35" s="20" t="s">
        <v>172</v>
      </c>
      <c r="D35" s="20" t="s">
        <v>37</v>
      </c>
      <c r="E35" s="51" t="s">
        <v>173</v>
      </c>
      <c r="F35" s="4" t="s">
        <v>413</v>
      </c>
      <c r="G35" s="68" t="s">
        <v>417</v>
      </c>
    </row>
    <row r="36" spans="1:7" ht="25.5">
      <c r="A36" s="15">
        <v>34</v>
      </c>
      <c r="B36" s="2" t="s">
        <v>4</v>
      </c>
      <c r="C36" s="6" t="s">
        <v>134</v>
      </c>
      <c r="D36" s="17" t="s">
        <v>38</v>
      </c>
      <c r="E36" s="52" t="s">
        <v>137</v>
      </c>
      <c r="F36" s="5" t="str">
        <f>VLOOKUP(D36,'[1]Лот1-Москва и Мос обл.'!$D:$J,7,0)</f>
        <v>пн-чт 10:00–22:00; пт,сб 10:00–23:00; вс 10:00–22:00</v>
      </c>
      <c r="G36" s="67" t="str">
        <f>VLOOKUP(D36,'[1]Лот1-Москва и Мос обл.'!$D:$I,6,0)</f>
        <v>+7 (499) 951-79-26</v>
      </c>
    </row>
    <row r="37" spans="1:7">
      <c r="A37" s="16">
        <v>35</v>
      </c>
      <c r="B37" s="2" t="s">
        <v>2</v>
      </c>
      <c r="C37" s="2" t="s">
        <v>131</v>
      </c>
      <c r="D37" s="17" t="s">
        <v>39</v>
      </c>
      <c r="E37" s="48" t="s">
        <v>270</v>
      </c>
      <c r="F37" s="5"/>
      <c r="G37" s="67"/>
    </row>
    <row r="38" spans="1:7">
      <c r="A38" s="15">
        <v>36</v>
      </c>
      <c r="B38" s="2" t="s">
        <v>4</v>
      </c>
      <c r="C38" s="4" t="s">
        <v>136</v>
      </c>
      <c r="D38" s="17" t="s">
        <v>40</v>
      </c>
      <c r="E38" s="48" t="s">
        <v>135</v>
      </c>
      <c r="F38" s="5" t="str">
        <f>VLOOKUP(D38,'[1]Лот1-Москва и Мос обл.'!$D:$J,7,0)</f>
        <v>10:00 - 23:00</v>
      </c>
      <c r="G38" s="67" t="str">
        <f>VLOOKUP(D38,'[1]Лот1-Москва и Мос обл.'!$D:$I,6,0)</f>
        <v>+7 (495) 258-91-92</v>
      </c>
    </row>
    <row r="39" spans="1:7">
      <c r="A39" s="16">
        <v>37</v>
      </c>
      <c r="B39" s="2" t="s">
        <v>13</v>
      </c>
      <c r="C39" s="4" t="s">
        <v>132</v>
      </c>
      <c r="D39" s="17" t="s">
        <v>41</v>
      </c>
      <c r="E39" s="53" t="s">
        <v>262</v>
      </c>
      <c r="F39" s="5"/>
      <c r="G39" s="67" t="str">
        <f>VLOOKUP(D39,'[2]список объектов  на ТО'!$D:$G,4,0)</f>
        <v>8 812 313 09 03</v>
      </c>
    </row>
    <row r="40" spans="1:7">
      <c r="A40" s="15">
        <v>38</v>
      </c>
      <c r="B40" s="2" t="s">
        <v>4</v>
      </c>
      <c r="C40" s="4" t="s">
        <v>119</v>
      </c>
      <c r="D40" s="17" t="s">
        <v>42</v>
      </c>
      <c r="E40" s="48" t="s">
        <v>218</v>
      </c>
      <c r="F40" s="5" t="str">
        <f>VLOOKUP(D40,'[1]Лот1-Москва и Мос обл.'!$D:$J,7,0)</f>
        <v>пн-вс: 10:00- 22:00</v>
      </c>
      <c r="G40" s="67" t="str">
        <f>VLOOKUP(D40,'[1]Лот1-Москва и Мос обл.'!$D:$I,6,0)</f>
        <v>+7 (499) 929-03-55</v>
      </c>
    </row>
    <row r="41" spans="1:7">
      <c r="A41" s="16">
        <v>39</v>
      </c>
      <c r="B41" s="18" t="s">
        <v>9</v>
      </c>
      <c r="C41" s="18" t="s">
        <v>125</v>
      </c>
      <c r="D41" s="18" t="s">
        <v>43</v>
      </c>
      <c r="E41" s="54" t="s">
        <v>150</v>
      </c>
      <c r="F41" s="4" t="s">
        <v>413</v>
      </c>
      <c r="G41" s="68" t="s">
        <v>418</v>
      </c>
    </row>
    <row r="42" spans="1:7">
      <c r="A42" s="15">
        <v>40</v>
      </c>
      <c r="B42" s="14" t="s">
        <v>9</v>
      </c>
      <c r="C42" s="4" t="s">
        <v>239</v>
      </c>
      <c r="D42" s="20" t="s">
        <v>44</v>
      </c>
      <c r="E42" s="51" t="s">
        <v>157</v>
      </c>
      <c r="F42" s="5"/>
      <c r="G42" s="67" t="str">
        <f>VLOOKUP(D42,'[2]список объектов  на ТО'!$D:$G,4,0)</f>
        <v>8 342 210-30-38</v>
      </c>
    </row>
    <row r="43" spans="1:7">
      <c r="A43" s="16">
        <v>41</v>
      </c>
      <c r="B43" s="2" t="s">
        <v>4</v>
      </c>
      <c r="C43" s="11" t="s">
        <v>122</v>
      </c>
      <c r="D43" s="17" t="s">
        <v>45</v>
      </c>
      <c r="E43" s="48" t="s">
        <v>219</v>
      </c>
      <c r="F43" s="5" t="str">
        <f>VLOOKUP(D43,'[1]Лот1-Москва и Мос обл.'!$D:$J,7,0)</f>
        <v>10:00 - 22:00</v>
      </c>
      <c r="G43" s="67" t="str">
        <f>VLOOKUP(D43,'[1]Лот1-Москва и Мос обл.'!$D:$I,6,0)</f>
        <v>+7 (495) 212-22-10</v>
      </c>
    </row>
    <row r="44" spans="1:7">
      <c r="A44" s="15">
        <v>42</v>
      </c>
      <c r="B44" s="2" t="s">
        <v>13</v>
      </c>
      <c r="C44" s="4" t="s">
        <v>149</v>
      </c>
      <c r="D44" s="17" t="s">
        <v>46</v>
      </c>
      <c r="E44" s="48" t="s">
        <v>261</v>
      </c>
      <c r="F44" s="5"/>
      <c r="G44" s="67" t="str">
        <f>VLOOKUP(D44,'[2]список объектов  на ТО'!$D:$G,4,0)</f>
        <v xml:space="preserve">8 812 449 27 49 </v>
      </c>
    </row>
    <row r="45" spans="1:7">
      <c r="A45" s="16">
        <v>43</v>
      </c>
      <c r="B45" s="2" t="s">
        <v>4</v>
      </c>
      <c r="C45" s="4" t="s">
        <v>134</v>
      </c>
      <c r="D45" s="17" t="s">
        <v>47</v>
      </c>
      <c r="E45" s="53" t="s">
        <v>237</v>
      </c>
      <c r="F45" s="5" t="str">
        <f>VLOOKUP(D45,'[1]Лот1-Москва и Мос обл.'!$D:$J,7,0)</f>
        <v>пн-чт 10:00–22:00; пт,сб 10:00–23:00; вс 10:00–22:00</v>
      </c>
      <c r="G45" s="67" t="str">
        <f>VLOOKUP(D45,'[1]Лот1-Москва и Мос обл.'!$D:$I,6,0)</f>
        <v>+7 (495) 258-88-10</v>
      </c>
    </row>
    <row r="46" spans="1:7">
      <c r="A46" s="15">
        <v>44</v>
      </c>
      <c r="B46" s="2" t="s">
        <v>4</v>
      </c>
      <c r="C46" s="2" t="s">
        <v>232</v>
      </c>
      <c r="D46" s="17" t="s">
        <v>48</v>
      </c>
      <c r="E46" s="45" t="str">
        <f>VLOOKUP(D46,[3]Сверка!$C:$E,3,0)</f>
        <v>МО, г. Котельники, Новорязанское шоссе, дом 8, строение 6, здание блока Д, помещение №118</v>
      </c>
      <c r="F46" s="5" t="str">
        <f>VLOOKUP(D46,'[1]Лот1-Москва и Мос обл.'!$D:$J,7,0)</f>
        <v>10:00 - 22:00</v>
      </c>
      <c r="G46" s="67" t="str">
        <f>VLOOKUP(D46,'[1]Лот1-Москва и Мос обл.'!$D:$I,6,0)</f>
        <v>+7 (495) 212-22-10</v>
      </c>
    </row>
    <row r="47" spans="1:7">
      <c r="A47" s="16">
        <v>45</v>
      </c>
      <c r="B47" s="2" t="s">
        <v>4</v>
      </c>
      <c r="C47" s="2" t="s">
        <v>188</v>
      </c>
      <c r="D47" s="17" t="s">
        <v>49</v>
      </c>
      <c r="E47" s="45" t="s">
        <v>187</v>
      </c>
      <c r="F47" s="5" t="str">
        <f>VLOOKUP(D47,'[1]Лот1-Москва и Мос обл.'!$D:$J,7,0)</f>
        <v>10:00 - 22:00</v>
      </c>
      <c r="G47" s="67" t="str">
        <f>VLOOKUP(D47,'[1]Лот1-Москва и Мос обл.'!$D:$I,6,0)</f>
        <v>+7 (499) 272-07-18</v>
      </c>
    </row>
    <row r="48" spans="1:7">
      <c r="A48" s="15">
        <v>46</v>
      </c>
      <c r="B48" s="2" t="s">
        <v>4</v>
      </c>
      <c r="C48" s="4" t="s">
        <v>117</v>
      </c>
      <c r="D48" s="17" t="s">
        <v>50</v>
      </c>
      <c r="E48" s="53" t="s">
        <v>253</v>
      </c>
      <c r="F48" s="5" t="str">
        <f>VLOOKUP(D48,'[1]Лот1-Москва и Мос обл.'!$D:$J,7,0)</f>
        <v>Вс-Чт: 10:00 - 22:00, Пт-Сб: 10:00 - 23:00</v>
      </c>
      <c r="G48" s="67" t="str">
        <f>VLOOKUP(D48,'[1]Лот1-Москва и Мос обл.'!$D:$I,6,0)</f>
        <v>+7 (495) 139-30-31</v>
      </c>
    </row>
    <row r="49" spans="1:7">
      <c r="A49" s="16">
        <v>47</v>
      </c>
      <c r="B49" s="2" t="s">
        <v>4</v>
      </c>
      <c r="C49" s="4" t="s">
        <v>178</v>
      </c>
      <c r="D49" s="17" t="s">
        <v>52</v>
      </c>
      <c r="E49" s="48" t="s">
        <v>252</v>
      </c>
      <c r="F49" s="5" t="str">
        <f>VLOOKUP(D49,'[1]Лот1-Москва и Мос обл.'!$D:$J,7,0)</f>
        <v>Вс-Чт: 10.00 - 22.00, Пт-Сб: 10.00 - 23.00</v>
      </c>
      <c r="G49" s="67" t="str">
        <f>VLOOKUP(D49,'[1]Лот1-Москва и Мос обл.'!$D:$I,6,0)</f>
        <v>+ 7 (499) 272-05-70</v>
      </c>
    </row>
    <row r="50" spans="1:7" ht="21" customHeight="1">
      <c r="A50" s="15">
        <v>48</v>
      </c>
      <c r="B50" s="2" t="s">
        <v>13</v>
      </c>
      <c r="C50" s="7" t="s">
        <v>194</v>
      </c>
      <c r="D50" s="17" t="s">
        <v>53</v>
      </c>
      <c r="E50" s="45" t="s">
        <v>234</v>
      </c>
      <c r="F50" s="5"/>
      <c r="G50" s="67" t="str">
        <f>VLOOKUP(D50,'[2]список объектов  на ТО'!$D:$G,4,0)</f>
        <v xml:space="preserve">8 812 449 39 07  </v>
      </c>
    </row>
    <row r="51" spans="1:7">
      <c r="A51" s="16">
        <v>49</v>
      </c>
      <c r="B51" s="14" t="s">
        <v>13</v>
      </c>
      <c r="C51" s="14" t="s">
        <v>407</v>
      </c>
      <c r="D51" s="20" t="s">
        <v>54</v>
      </c>
      <c r="E51" s="55" t="s">
        <v>229</v>
      </c>
      <c r="F51" s="5"/>
      <c r="G51" s="67" t="str">
        <f>VLOOKUP(D51,'[2]список объектов  на ТО'!$D:$G,4,0)</f>
        <v>8 812 449 27 40</v>
      </c>
    </row>
    <row r="52" spans="1:7">
      <c r="A52" s="15">
        <v>50</v>
      </c>
      <c r="B52" s="2" t="s">
        <v>4</v>
      </c>
      <c r="C52" s="2" t="s">
        <v>231</v>
      </c>
      <c r="D52" s="17" t="s">
        <v>55</v>
      </c>
      <c r="E52" s="45" t="s">
        <v>230</v>
      </c>
      <c r="F52" s="5" t="str">
        <f>VLOOKUP(D52,'[1]Лот1-Москва и Мос обл.'!$D:$J,7,0)</f>
        <v>10:00 - 22:00</v>
      </c>
      <c r="G52" s="67" t="str">
        <f>VLOOKUP(D52,'[1]Лот1-Москва и Мос обл.'!$D:$I,6,0)</f>
        <v>+7 (495) 730-36-81</v>
      </c>
    </row>
    <row r="53" spans="1:7">
      <c r="A53" s="16">
        <v>51</v>
      </c>
      <c r="B53" s="2" t="s">
        <v>9</v>
      </c>
      <c r="C53" s="2" t="s">
        <v>129</v>
      </c>
      <c r="D53" s="17" t="s">
        <v>56</v>
      </c>
      <c r="E53" s="50" t="str">
        <f>VLOOKUP(D53,[3]Сверка!$C:$D,2,0)</f>
        <v>г. Новосибирск, ул. Гоголя, дом 13</v>
      </c>
      <c r="F53" s="5"/>
      <c r="G53" s="67" t="str">
        <f>VLOOKUP(D53,'[2]список объектов  на ТО'!$D:$G,4,0)</f>
        <v>7(383) 230-03-76</v>
      </c>
    </row>
    <row r="54" spans="1:7">
      <c r="A54" s="15">
        <v>52</v>
      </c>
      <c r="B54" s="2" t="s">
        <v>4</v>
      </c>
      <c r="C54" s="2" t="s">
        <v>232</v>
      </c>
      <c r="D54" s="17" t="s">
        <v>57</v>
      </c>
      <c r="E54" s="45" t="s">
        <v>187</v>
      </c>
      <c r="F54" s="5" t="str">
        <f>VLOOKUP(D54,'[1]Лот1-Москва и Мос обл.'!$D:$J,7,0)</f>
        <v>10:00 - 22:00</v>
      </c>
      <c r="G54" s="67" t="str">
        <f>VLOOKUP(D54,'[1]Лот1-Москва и Мос обл.'!$D:$I,6,0)</f>
        <v>+7 (492) 980 65 80 (добавочный 3520)</v>
      </c>
    </row>
    <row r="55" spans="1:7">
      <c r="A55" s="16">
        <v>53</v>
      </c>
      <c r="B55" s="2" t="s">
        <v>9</v>
      </c>
      <c r="C55" s="2" t="s">
        <v>190</v>
      </c>
      <c r="D55" s="17" t="s">
        <v>58</v>
      </c>
      <c r="E55" s="50" t="s">
        <v>189</v>
      </c>
      <c r="F55" s="5"/>
      <c r="G55" s="67" t="str">
        <f>VLOOKUP(D55,'[2]список объектов  на ТО'!$D:$G,4,0)</f>
        <v>7 (383) 230-03-79</v>
      </c>
    </row>
    <row r="56" spans="1:7">
      <c r="A56" s="15">
        <v>54</v>
      </c>
      <c r="B56" s="2" t="s">
        <v>4</v>
      </c>
      <c r="C56" s="2" t="s">
        <v>191</v>
      </c>
      <c r="D56" s="17" t="s">
        <v>59</v>
      </c>
      <c r="E56" s="48" t="s">
        <v>254</v>
      </c>
      <c r="F56" s="5" t="str">
        <f>VLOOKUP(D56,'[1]Лот1-Москва и Мос обл.'!$D:$J,7,0)</f>
        <v>10:00 - 23:00</v>
      </c>
      <c r="G56" s="67" t="str">
        <f>VLOOKUP(D56,'[1]Лот1-Москва и Мос обл.'!$D:$I,6,0)</f>
        <v>+7 (499) 951-50-78</v>
      </c>
    </row>
    <row r="57" spans="1:7">
      <c r="A57" s="16">
        <v>55</v>
      </c>
      <c r="B57" s="2" t="s">
        <v>9</v>
      </c>
      <c r="C57" s="2" t="s">
        <v>193</v>
      </c>
      <c r="D57" s="17" t="s">
        <v>60</v>
      </c>
      <c r="E57" s="50" t="s">
        <v>192</v>
      </c>
      <c r="F57" s="5"/>
      <c r="G57" s="67" t="str">
        <f>VLOOKUP(D57,'[2]список объектов  на ТО'!$D:$G,4,0)</f>
        <v>7 (343) 311-14-24</v>
      </c>
    </row>
    <row r="58" spans="1:7">
      <c r="A58" s="15">
        <v>56</v>
      </c>
      <c r="B58" s="2" t="s">
        <v>13</v>
      </c>
      <c r="C58" s="2" t="s">
        <v>194</v>
      </c>
      <c r="D58" s="17" t="s">
        <v>61</v>
      </c>
      <c r="E58" s="45" t="s">
        <v>235</v>
      </c>
      <c r="F58" s="5"/>
      <c r="G58" s="67" t="str">
        <f>VLOOKUP(D58,'[2]список объектов  на ТО'!$D:$G,4,0)</f>
        <v xml:space="preserve">8 812 449 27 43 </v>
      </c>
    </row>
    <row r="59" spans="1:7">
      <c r="A59" s="16">
        <v>57</v>
      </c>
      <c r="B59" s="12" t="s">
        <v>13</v>
      </c>
      <c r="C59" s="13" t="s">
        <v>160</v>
      </c>
      <c r="D59" s="18" t="s">
        <v>62</v>
      </c>
      <c r="E59" s="47" t="s">
        <v>264</v>
      </c>
      <c r="F59" s="5"/>
      <c r="G59" s="67" t="str">
        <f>VLOOKUP(D59,'[2]список объектов  на ТО'!$D:$G,4,0)</f>
        <v xml:space="preserve">8 812 448 72 95 </v>
      </c>
    </row>
    <row r="60" spans="1:7">
      <c r="A60" s="15">
        <v>58</v>
      </c>
      <c r="B60" s="2" t="s">
        <v>4</v>
      </c>
      <c r="C60" s="4" t="s">
        <v>120</v>
      </c>
      <c r="D60" s="17" t="s">
        <v>63</v>
      </c>
      <c r="E60" s="48" t="s">
        <v>220</v>
      </c>
      <c r="F60" s="5" t="str">
        <f>VLOOKUP(D60,'[1]Лот1-Москва и Мос обл.'!$D:$J,7,0)</f>
        <v>10:00 - 22:00</v>
      </c>
      <c r="G60" s="67" t="str">
        <f>VLOOKUP(D60,'[1]Лот1-Москва и Мос обл.'!$D:$I,6,0)</f>
        <v>+7 (495) 221-52-53</v>
      </c>
    </row>
    <row r="61" spans="1:7">
      <c r="A61" s="16">
        <v>59</v>
      </c>
      <c r="B61" s="2" t="s">
        <v>4</v>
      </c>
      <c r="C61" s="4" t="s">
        <v>118</v>
      </c>
      <c r="D61" s="17" t="s">
        <v>64</v>
      </c>
      <c r="E61" s="48" t="s">
        <v>255</v>
      </c>
      <c r="F61" s="5" t="str">
        <f>VLOOKUP(D61,'[1]Лот1-Москва и Мос обл.'!$D:$J,7,0)</f>
        <v>10:00 - 23:00</v>
      </c>
      <c r="G61" s="67" t="str">
        <f>VLOOKUP(D61,'[1]Лот1-Москва и Мос обл.'!$D:$I,6,0)</f>
        <v>+7 (495) 510-18-36</v>
      </c>
    </row>
    <row r="62" spans="1:7">
      <c r="A62" s="15">
        <v>60</v>
      </c>
      <c r="B62" s="2" t="s">
        <v>4</v>
      </c>
      <c r="C62" s="4" t="s">
        <v>121</v>
      </c>
      <c r="D62" s="17" t="s">
        <v>65</v>
      </c>
      <c r="E62" s="48" t="s">
        <v>247</v>
      </c>
      <c r="F62" s="5" t="str">
        <f>VLOOKUP(D62,'[1]Лот1-Москва и Мос обл.'!$D:$J,7,0)</f>
        <v>10:00 - 22:00</v>
      </c>
      <c r="G62" s="67" t="str">
        <f>VLOOKUP(D62,'[1]Лот1-Москва и Мос обл.'!$D:$I,6,0)</f>
        <v>+7 (495) 221-52-58</v>
      </c>
    </row>
    <row r="63" spans="1:7">
      <c r="A63" s="16">
        <v>61</v>
      </c>
      <c r="B63" s="2" t="s">
        <v>9</v>
      </c>
      <c r="C63" s="4" t="s">
        <v>152</v>
      </c>
      <c r="D63" s="17" t="s">
        <v>66</v>
      </c>
      <c r="E63" s="50" t="s">
        <v>195</v>
      </c>
      <c r="F63" s="5"/>
      <c r="G63" s="67" t="str">
        <f>VLOOKUP(D63,'[2]список объектов  на ТО'!$D:$G,4,0)</f>
        <v>7(473) 206-82-69</v>
      </c>
    </row>
    <row r="64" spans="1:7">
      <c r="A64" s="15">
        <v>62</v>
      </c>
      <c r="B64" s="2" t="s">
        <v>9</v>
      </c>
      <c r="C64" s="2" t="s">
        <v>175</v>
      </c>
      <c r="D64" s="17" t="s">
        <v>67</v>
      </c>
      <c r="E64" s="50" t="s">
        <v>174</v>
      </c>
      <c r="F64" s="5"/>
      <c r="G64" s="67" t="str">
        <f>VLOOKUP(D64,'[2]список объектов  на ТО'!$D:$G,4,0)</f>
        <v>7(383) 210-52-12</v>
      </c>
    </row>
    <row r="65" spans="1:7">
      <c r="A65" s="16">
        <v>63</v>
      </c>
      <c r="B65" s="2" t="s">
        <v>4</v>
      </c>
      <c r="C65" s="2" t="s">
        <v>196</v>
      </c>
      <c r="D65" s="17" t="s">
        <v>68</v>
      </c>
      <c r="E65" s="45" t="s">
        <v>197</v>
      </c>
      <c r="F65" s="5" t="str">
        <f>VLOOKUP(D65,'[1]Лот1-Москва и Мос обл.'!$D:$J,7,0)</f>
        <v>10:00 - 22:00</v>
      </c>
      <c r="G65" s="67" t="str">
        <f>VLOOKUP(D65,'[1]Лот1-Москва и Мос обл.'!$D:$I,6,0)</f>
        <v>+7 (499) 929-07-78</v>
      </c>
    </row>
    <row r="66" spans="1:7">
      <c r="A66" s="15">
        <v>64</v>
      </c>
      <c r="B66" s="18" t="s">
        <v>9</v>
      </c>
      <c r="C66" s="18" t="s">
        <v>125</v>
      </c>
      <c r="D66" s="18" t="s">
        <v>69</v>
      </c>
      <c r="E66" s="46" t="s">
        <v>217</v>
      </c>
      <c r="F66" s="5" t="s">
        <v>431</v>
      </c>
      <c r="G66" s="67" t="s">
        <v>434</v>
      </c>
    </row>
    <row r="67" spans="1:7">
      <c r="A67" s="16">
        <v>65</v>
      </c>
      <c r="B67" s="17" t="s">
        <v>9</v>
      </c>
      <c r="C67" s="17" t="s">
        <v>199</v>
      </c>
      <c r="D67" s="17" t="s">
        <v>70</v>
      </c>
      <c r="E67" s="50" t="s">
        <v>198</v>
      </c>
      <c r="F67" s="4" t="s">
        <v>413</v>
      </c>
      <c r="G67" s="68" t="s">
        <v>428</v>
      </c>
    </row>
    <row r="68" spans="1:7">
      <c r="A68" s="15">
        <v>66</v>
      </c>
      <c r="B68" s="2" t="s">
        <v>9</v>
      </c>
      <c r="C68" s="2" t="s">
        <v>162</v>
      </c>
      <c r="D68" s="17" t="s">
        <v>71</v>
      </c>
      <c r="E68" s="50" t="s">
        <v>168</v>
      </c>
      <c r="F68" s="5"/>
      <c r="G68" s="67" t="str">
        <f>VLOOKUP(D68,'[2]список объектов  на ТО'!$D:$G,4,0)</f>
        <v>7(3462)27-00-58</v>
      </c>
    </row>
    <row r="69" spans="1:7">
      <c r="A69" s="16">
        <v>67</v>
      </c>
      <c r="B69" s="2" t="s">
        <v>13</v>
      </c>
      <c r="C69" s="4" t="s">
        <v>132</v>
      </c>
      <c r="D69" s="17" t="s">
        <v>72</v>
      </c>
      <c r="E69" s="45" t="str">
        <f>VLOOKUP(D69,[3]Сверка!$C:$E,3,0)</f>
        <v>г. Санкт-Петербург, поселок Шушары, Пулковское шоссе, д.60, корп. 1, строение 4</v>
      </c>
      <c r="F69" s="5"/>
      <c r="G69" s="67" t="str">
        <f>VLOOKUP(D69,'[2]список объектов  на ТО'!$D:$G,4,0)</f>
        <v>8 812 449 80 46</v>
      </c>
    </row>
    <row r="70" spans="1:7">
      <c r="A70" s="15">
        <v>68</v>
      </c>
      <c r="B70" s="2" t="s">
        <v>4</v>
      </c>
      <c r="C70" s="11" t="s">
        <v>240</v>
      </c>
      <c r="D70" s="17" t="s">
        <v>73</v>
      </c>
      <c r="E70" s="45" t="s">
        <v>230</v>
      </c>
      <c r="F70" s="5" t="str">
        <f>VLOOKUP(D70,'[1]Лот1-Москва и Мос обл.'!$D:$J,7,0)</f>
        <v>10:00 - 22:00</v>
      </c>
      <c r="G70" s="67" t="str">
        <f>VLOOKUP(D70,'[1]Лот1-Москва и Мос обл.'!$D:$I,6,0)</f>
        <v>+7 (495) 980-65-98 (добавочный 3631, 3632)</v>
      </c>
    </row>
    <row r="71" spans="1:7">
      <c r="A71" s="16">
        <v>69</v>
      </c>
      <c r="B71" s="2" t="s">
        <v>4</v>
      </c>
      <c r="C71" s="4" t="s">
        <v>141</v>
      </c>
      <c r="D71" s="17" t="s">
        <v>74</v>
      </c>
      <c r="E71" s="48" t="s">
        <v>142</v>
      </c>
      <c r="F71" s="5" t="str">
        <f>VLOOKUP(D71,'[1]Лот1-Москва и Мос обл.'!$D:$J,7,0)</f>
        <v>пн - чт 10:00 - 22:00; пт - вс 10:00 - 23:00</v>
      </c>
      <c r="G71" s="67" t="str">
        <f>VLOOKUP(D71,'[1]Лот1-Москва и Мос обл.'!$D:$I,6,0)</f>
        <v>7 (495) 980-51-78</v>
      </c>
    </row>
    <row r="72" spans="1:7">
      <c r="A72" s="15">
        <v>70</v>
      </c>
      <c r="B72" s="2" t="s">
        <v>4</v>
      </c>
      <c r="C72" s="2" t="s">
        <v>115</v>
      </c>
      <c r="D72" s="17" t="s">
        <v>75</v>
      </c>
      <c r="E72" s="63" t="s">
        <v>236</v>
      </c>
      <c r="F72" s="5" t="str">
        <f>VLOOKUP(D72,'[1]Лот1-Москва и Мос обл.'!$D:$J,7,0)</f>
        <v>Вс-Чт: 10:00 - 22:00, Пт-Сб: 10:00 - 23:00</v>
      </c>
      <c r="G72" s="67" t="str">
        <f>VLOOKUP(D72,'[1]Лот1-Москва и Мос обл.'!$D:$I,6,0)</f>
        <v>+7 (495) 223-01-22</v>
      </c>
    </row>
    <row r="73" spans="1:7">
      <c r="A73" s="16">
        <v>71</v>
      </c>
      <c r="B73" s="17" t="s">
        <v>9</v>
      </c>
      <c r="C73" s="17" t="s">
        <v>170</v>
      </c>
      <c r="D73" s="17" t="s">
        <v>76</v>
      </c>
      <c r="E73" s="50" t="s">
        <v>169</v>
      </c>
      <c r="F73" s="5" t="s">
        <v>431</v>
      </c>
      <c r="G73" s="67" t="s">
        <v>433</v>
      </c>
    </row>
    <row r="74" spans="1:7">
      <c r="A74" s="15">
        <v>72</v>
      </c>
      <c r="B74" s="2" t="s">
        <v>9</v>
      </c>
      <c r="C74" s="2" t="s">
        <v>201</v>
      </c>
      <c r="D74" s="17" t="s">
        <v>77</v>
      </c>
      <c r="E74" s="50" t="s">
        <v>200</v>
      </c>
      <c r="F74" s="4" t="s">
        <v>421</v>
      </c>
      <c r="G74" s="68" t="s">
        <v>420</v>
      </c>
    </row>
    <row r="75" spans="1:7">
      <c r="A75" s="16">
        <v>73</v>
      </c>
      <c r="B75" s="2" t="s">
        <v>9</v>
      </c>
      <c r="C75" s="2" t="s">
        <v>162</v>
      </c>
      <c r="D75" s="17" t="s">
        <v>78</v>
      </c>
      <c r="E75" s="50" t="str">
        <f>VLOOKUP(D75,[3]Сверка!$C:$D,2,0)</f>
        <v>г. Сургут , Нефтеюганское шоссе, дом 1</v>
      </c>
      <c r="F75" s="5"/>
      <c r="G75" s="67" t="str">
        <f>VLOOKUP(D75,'[2]список объектов  на ТО'!$D:$G,4,0)</f>
        <v xml:space="preserve"> 7(3462)27-02-32</v>
      </c>
    </row>
    <row r="76" spans="1:7">
      <c r="A76" s="15">
        <v>74</v>
      </c>
      <c r="B76" s="2" t="s">
        <v>4</v>
      </c>
      <c r="C76" s="2" t="s">
        <v>250</v>
      </c>
      <c r="D76" s="17" t="s">
        <v>79</v>
      </c>
      <c r="E76" s="45" t="s">
        <v>202</v>
      </c>
      <c r="F76" s="5" t="str">
        <f>VLOOKUP(D76,'[1]Лот1-Москва и Мос обл.'!$D:$J,7,0)</f>
        <v>10.00 - 22.00</v>
      </c>
      <c r="G76" s="67" t="str">
        <f>VLOOKUP(D76,'[1]Лот1-Москва и Мос обл.'!$D:$I,6,0)</f>
        <v>+7 (499) 503-69-05</v>
      </c>
    </row>
    <row r="77" spans="1:7" ht="25.5">
      <c r="A77" s="16">
        <v>75</v>
      </c>
      <c r="B77" s="17" t="s">
        <v>9</v>
      </c>
      <c r="C77" s="17" t="s">
        <v>125</v>
      </c>
      <c r="D77" s="17" t="s">
        <v>80</v>
      </c>
      <c r="E77" s="56" t="s">
        <v>245</v>
      </c>
      <c r="F77" s="4" t="s">
        <v>413</v>
      </c>
      <c r="G77" s="68" t="s">
        <v>429</v>
      </c>
    </row>
    <row r="78" spans="1:7">
      <c r="A78" s="15">
        <v>76</v>
      </c>
      <c r="B78" s="2" t="s">
        <v>9</v>
      </c>
      <c r="C78" s="4" t="s">
        <v>152</v>
      </c>
      <c r="D78" s="17" t="s">
        <v>81</v>
      </c>
      <c r="E78" s="49" t="s">
        <v>151</v>
      </c>
      <c r="F78" s="5"/>
      <c r="G78" s="67" t="str">
        <f>VLOOKUP(D78,'[2]список объектов  на ТО'!$D:$G,4,0)</f>
        <v>7 (473) 261-99-94</v>
      </c>
    </row>
    <row r="79" spans="1:7">
      <c r="A79" s="16">
        <v>77</v>
      </c>
      <c r="B79" s="2" t="s">
        <v>4</v>
      </c>
      <c r="C79" s="6" t="s">
        <v>118</v>
      </c>
      <c r="D79" s="17" t="s">
        <v>82</v>
      </c>
      <c r="E79" s="48" t="s">
        <v>153</v>
      </c>
      <c r="F79" s="5" t="str">
        <f>VLOOKUP(D79,'[1]Лот1-Москва и Мос обл.'!$D:$J,7,0)</f>
        <v>10:00 - 23:00</v>
      </c>
      <c r="G79" s="67" t="str">
        <f>VLOOKUP(D79,'[1]Лот1-Москва и Мос обл.'!$D:$I,6,0)</f>
        <v>+7 (499) 951-79-27</v>
      </c>
    </row>
    <row r="80" spans="1:7">
      <c r="A80" s="15">
        <v>78</v>
      </c>
      <c r="B80" s="2" t="s">
        <v>4</v>
      </c>
      <c r="C80" s="2" t="s">
        <v>203</v>
      </c>
      <c r="D80" s="17" t="s">
        <v>83</v>
      </c>
      <c r="E80" s="45" t="s">
        <v>202</v>
      </c>
      <c r="F80" s="5" t="str">
        <f>VLOOKUP(D80,'[1]Лот1-Москва и Мос обл.'!$D:$J,7,0)</f>
        <v>10.00 - 22.00</v>
      </c>
      <c r="G80" s="67" t="str">
        <f>VLOOKUP(D80,'[1]Лот1-Москва и Мос обл.'!$D:$I,6,0)</f>
        <v>+7 (499) 929-02-25</v>
      </c>
    </row>
    <row r="81" spans="1:7">
      <c r="A81" s="16">
        <v>79</v>
      </c>
      <c r="B81" s="17" t="s">
        <v>9</v>
      </c>
      <c r="C81" s="23" t="s">
        <v>145</v>
      </c>
      <c r="D81" s="17" t="s">
        <v>84</v>
      </c>
      <c r="E81" s="49" t="s">
        <v>271</v>
      </c>
      <c r="F81" s="5" t="s">
        <v>431</v>
      </c>
      <c r="G81" s="67" t="s">
        <v>432</v>
      </c>
    </row>
    <row r="82" spans="1:7" ht="25.5">
      <c r="A82" s="15">
        <v>80</v>
      </c>
      <c r="B82" s="2" t="s">
        <v>4</v>
      </c>
      <c r="C82" s="24" t="s">
        <v>249</v>
      </c>
      <c r="D82" s="17" t="s">
        <v>85</v>
      </c>
      <c r="E82" s="45" t="str">
        <f>VLOOKUP(D82,[3]Сверка!$C:$E,3,0)</f>
        <v>МО, городской округ Химки, Микрорайон "ИКЕА", корп. №2</v>
      </c>
      <c r="F82" s="5" t="str">
        <f>VLOOKUP(D82,'[1]Лот1-Москва и Мос обл.'!$D:$J,7,0)</f>
        <v>с 10-00-23-00</v>
      </c>
      <c r="G82" s="67" t="str">
        <f>VLOOKUP(D82,'[1]Лот1-Москва и Мос обл.'!$D:$I,6,0)</f>
        <v>+7 (495) 980-65-98</v>
      </c>
    </row>
    <row r="83" spans="1:7">
      <c r="A83" s="16">
        <v>81</v>
      </c>
      <c r="B83" s="2" t="s">
        <v>4</v>
      </c>
      <c r="C83" s="2" t="s">
        <v>248</v>
      </c>
      <c r="D83" s="17" t="s">
        <v>86</v>
      </c>
      <c r="E83" s="45" t="str">
        <f>VLOOKUP(D83,[3]Сверка!$C:$D,2,0)</f>
        <v>г. Москва, проспект Вернадского, дом 6</v>
      </c>
      <c r="F83" s="5" t="str">
        <f>VLOOKUP(D83,'[1]Лот1-Москва и Мос обл.'!$D:$J,7,0)</f>
        <v>10.00 - 22.00</v>
      </c>
      <c r="G83" s="67" t="str">
        <f>VLOOKUP(D83,'[1]Лот1-Москва и Мос обл.'!$D:$I,6,0)</f>
        <v>7(499) 503-69-05</v>
      </c>
    </row>
    <row r="84" spans="1:7">
      <c r="A84" s="15">
        <v>82</v>
      </c>
      <c r="B84" s="2" t="s">
        <v>4</v>
      </c>
      <c r="C84" s="2" t="s">
        <v>250</v>
      </c>
      <c r="D84" s="17" t="s">
        <v>87</v>
      </c>
      <c r="E84" s="45" t="str">
        <f>VLOOKUP(D84,[3]Сверка!$C:$D,2,0)</f>
        <v>г. Москва, поселок Сосенское, Калужское шоссе 21 км</v>
      </c>
      <c r="F84" s="5" t="str">
        <f>VLOOKUP(D84,'[1]Лот1-Москва и Мос обл.'!$D:$J,7,0)</f>
        <v>10.00 - 22.00</v>
      </c>
      <c r="G84" s="67" t="str">
        <f>VLOOKUP(D84,'[1]Лот1-Москва и Мос обл.'!$D:$I,6,0)</f>
        <v>7(499) 272-63-40</v>
      </c>
    </row>
    <row r="85" spans="1:7" ht="25.5">
      <c r="A85" s="16">
        <v>83</v>
      </c>
      <c r="B85" s="2" t="s">
        <v>4</v>
      </c>
      <c r="C85" s="2" t="s">
        <v>117</v>
      </c>
      <c r="D85" s="17" t="s">
        <v>88</v>
      </c>
      <c r="E85" s="57" t="s">
        <v>221</v>
      </c>
      <c r="F85" s="5" t="str">
        <f>VLOOKUP(D85,'[1]Лот1-Москва и Мос обл.'!$D:$J,7,0)</f>
        <v>Вс-Чт: 10:00 - 22:00, Пт-Сб: 10:00 - 23:00</v>
      </c>
      <c r="G85" s="67" t="str">
        <f>VLOOKUP(D85,'[1]Лот1-Москва и Мос обл.'!$D:$I,6,0)</f>
        <v>+7 (499) 272-29-69</v>
      </c>
    </row>
    <row r="86" spans="1:7">
      <c r="A86" s="15">
        <v>84</v>
      </c>
      <c r="B86" s="12" t="s">
        <v>13</v>
      </c>
      <c r="C86" s="13" t="s">
        <v>123</v>
      </c>
      <c r="D86" s="18" t="s">
        <v>89</v>
      </c>
      <c r="E86" s="47" t="s">
        <v>265</v>
      </c>
      <c r="F86" s="5"/>
      <c r="G86" s="67" t="str">
        <f>VLOOKUP(D86,'[2]список объектов  на ТО'!$D:$G,4,0)</f>
        <v>8 812 448 30 84</v>
      </c>
    </row>
    <row r="87" spans="1:7">
      <c r="A87" s="16">
        <v>85</v>
      </c>
      <c r="B87" s="17" t="s">
        <v>9</v>
      </c>
      <c r="C87" s="18" t="s">
        <v>125</v>
      </c>
      <c r="D87" s="17" t="s">
        <v>90</v>
      </c>
      <c r="E87" s="50" t="str">
        <f>VLOOKUP(D87,[3]Сверка!$C:$D,2,0)</f>
        <v>г. Ростов-на-Дону, Ворошиловский район, пл. Михаила Нагибина, дом 32 ж</v>
      </c>
      <c r="F87" s="4" t="s">
        <v>413</v>
      </c>
      <c r="G87" s="68" t="s">
        <v>425</v>
      </c>
    </row>
    <row r="88" spans="1:7">
      <c r="A88" s="15">
        <v>86</v>
      </c>
      <c r="B88" s="2" t="s">
        <v>4</v>
      </c>
      <c r="C88" s="2" t="s">
        <v>134</v>
      </c>
      <c r="D88" s="17" t="s">
        <v>91</v>
      </c>
      <c r="E88" s="45" t="str">
        <f>VLOOKUP(D88,[3]Сверка!$C:$D,2,0)</f>
        <v>г. Москва, ул. Ходынский бульвар, дом 4</v>
      </c>
      <c r="F88" s="5" t="str">
        <f>VLOOKUP(D88,'[1]Лот1-Москва и Мос обл.'!$D:$J,7,0)</f>
        <v>пн-чт 10:00–22:00; пт,сб 10:00–23:00; вс 10:00–22:00</v>
      </c>
      <c r="G88" s="67" t="str">
        <f>VLOOKUP(D88,'[1]Лот1-Москва и Мос обл.'!$D:$I,6,0)</f>
        <v>+7 (499) 951-00-32</v>
      </c>
    </row>
    <row r="89" spans="1:7">
      <c r="A89" s="16">
        <v>87</v>
      </c>
      <c r="B89" s="2" t="s">
        <v>4</v>
      </c>
      <c r="C89" s="4" t="s">
        <v>140</v>
      </c>
      <c r="D89" s="17" t="s">
        <v>92</v>
      </c>
      <c r="E89" s="48" t="s">
        <v>143</v>
      </c>
      <c r="F89" s="5" t="str">
        <f>VLOOKUP(D89,'[1]Лот1-Москва и Мос обл.'!$D:$J,7,0)</f>
        <v>10:00 - 22:00</v>
      </c>
      <c r="G89" s="67" t="str">
        <f>VLOOKUP(D89,'[1]Лот1-Москва и Мос обл.'!$D:$I,6,0)</f>
        <v>7 (495) 980-65-98 (добавочный 3490)</v>
      </c>
    </row>
    <row r="90" spans="1:7">
      <c r="A90" s="15">
        <v>88</v>
      </c>
      <c r="B90" s="2" t="s">
        <v>4</v>
      </c>
      <c r="C90" s="4" t="s">
        <v>118</v>
      </c>
      <c r="D90" s="17" t="s">
        <v>93</v>
      </c>
      <c r="E90" s="48" t="s">
        <v>215</v>
      </c>
      <c r="F90" s="5" t="str">
        <f>VLOOKUP(D90,'[1]Лот1-Москва и Мос обл.'!$D:$J,7,0)</f>
        <v>10:00 - 23:00</v>
      </c>
      <c r="G90" s="67" t="str">
        <f>VLOOKUP(D90,'[1]Лот1-Москва и Мос обл.'!$D:$I,6,0)</f>
        <v>+7 (499) 929-07-81</v>
      </c>
    </row>
    <row r="91" spans="1:7">
      <c r="A91" s="16">
        <v>89</v>
      </c>
      <c r="B91" s="2" t="s">
        <v>13</v>
      </c>
      <c r="C91" s="4" t="s">
        <v>123</v>
      </c>
      <c r="D91" s="17" t="s">
        <v>94</v>
      </c>
      <c r="E91" s="48" t="s">
        <v>266</v>
      </c>
      <c r="F91" s="5"/>
      <c r="G91" s="67" t="str">
        <f>VLOOKUP(D91,'[2]список объектов  на ТО'!$D:$G,4,0)</f>
        <v>8 812 449 27 38</v>
      </c>
    </row>
    <row r="92" spans="1:7">
      <c r="A92" s="15">
        <v>90</v>
      </c>
      <c r="B92" s="2" t="s">
        <v>9</v>
      </c>
      <c r="C92" s="2" t="s">
        <v>193</v>
      </c>
      <c r="D92" s="17" t="s">
        <v>95</v>
      </c>
      <c r="E92" s="50" t="str">
        <f>VLOOKUP(D92,[3]Сверка!$C:$D,2,0)</f>
        <v>г. Екатеринбург, ул. 8 марта, дом 46</v>
      </c>
      <c r="F92" s="5"/>
      <c r="G92" s="67" t="str">
        <f>VLOOKUP(D92,'[2]список объектов  на ТО'!$D:$G,4,0)</f>
        <v>7 (343) 311-12-76</v>
      </c>
    </row>
    <row r="93" spans="1:7" ht="21" customHeight="1">
      <c r="A93" s="16">
        <v>91</v>
      </c>
      <c r="B93" s="2" t="s">
        <v>13</v>
      </c>
      <c r="C93" s="4" t="s">
        <v>269</v>
      </c>
      <c r="D93" s="17" t="s">
        <v>96</v>
      </c>
      <c r="E93" s="64" t="s">
        <v>268</v>
      </c>
      <c r="F93" s="5"/>
      <c r="G93" s="67" t="str">
        <f>VLOOKUP(D93,'[2]список объектов  на ТО'!$D:$G,4,0)</f>
        <v xml:space="preserve">8 812 449 01 93 </v>
      </c>
    </row>
    <row r="94" spans="1:7">
      <c r="A94" s="15">
        <v>92</v>
      </c>
      <c r="B94" s="2" t="s">
        <v>4</v>
      </c>
      <c r="C94" s="4" t="s">
        <v>139</v>
      </c>
      <c r="D94" s="17" t="s">
        <v>97</v>
      </c>
      <c r="E94" s="48" t="s">
        <v>138</v>
      </c>
      <c r="F94" s="5" t="str">
        <f>VLOOKUP(D94,'[1]Лот1-Москва и Мос обл.'!$D:$J,7,0)</f>
        <v>10.00 - 22.00</v>
      </c>
      <c r="G94" s="67" t="str">
        <f>VLOOKUP(D94,'[1]Лот1-Москва и Мос обл.'!$D:$I,6,0)</f>
        <v>+7 (499) 277-05-08</v>
      </c>
    </row>
    <row r="95" spans="1:7">
      <c r="A95" s="16">
        <v>93</v>
      </c>
      <c r="B95" s="2" t="s">
        <v>13</v>
      </c>
      <c r="C95" s="4" t="s">
        <v>132</v>
      </c>
      <c r="D95" s="17" t="s">
        <v>98</v>
      </c>
      <c r="E95" s="48" t="s">
        <v>267</v>
      </c>
      <c r="F95" s="5"/>
      <c r="G95" s="67" t="str">
        <f>VLOOKUP(D95,'[2]список объектов  на ТО'!$D:$G,4,0)</f>
        <v xml:space="preserve"> 8 812 449 80 44</v>
      </c>
    </row>
    <row r="96" spans="1:7">
      <c r="A96" s="15">
        <v>94</v>
      </c>
      <c r="B96" s="2" t="s">
        <v>9</v>
      </c>
      <c r="C96" s="2" t="s">
        <v>159</v>
      </c>
      <c r="D96" s="17" t="s">
        <v>99</v>
      </c>
      <c r="E96" s="50" t="s">
        <v>158</v>
      </c>
      <c r="F96" s="5"/>
      <c r="G96" s="67" t="str">
        <f>VLOOKUP(D96,'[2]список объектов  на ТО'!$D:$G,4,0)</f>
        <v>7(473) 261- 97- 61</v>
      </c>
    </row>
    <row r="97" spans="1:7">
      <c r="A97" s="16">
        <v>95</v>
      </c>
      <c r="B97" s="18" t="s">
        <v>9</v>
      </c>
      <c r="C97" s="18" t="s">
        <v>216</v>
      </c>
      <c r="D97" s="18" t="s">
        <v>100</v>
      </c>
      <c r="E97" s="46" t="s">
        <v>183</v>
      </c>
      <c r="F97" s="4" t="s">
        <v>413</v>
      </c>
      <c r="G97" s="68" t="s">
        <v>422</v>
      </c>
    </row>
    <row r="98" spans="1:7">
      <c r="A98" s="15">
        <v>96</v>
      </c>
      <c r="B98" s="18" t="s">
        <v>9</v>
      </c>
      <c r="C98" s="18" t="s">
        <v>125</v>
      </c>
      <c r="D98" s="18" t="s">
        <v>101</v>
      </c>
      <c r="E98" s="46" t="s">
        <v>217</v>
      </c>
      <c r="F98" s="4" t="s">
        <v>413</v>
      </c>
      <c r="G98" s="68" t="s">
        <v>423</v>
      </c>
    </row>
    <row r="99" spans="1:7">
      <c r="A99" s="16">
        <v>97</v>
      </c>
      <c r="B99" s="2" t="s">
        <v>2</v>
      </c>
      <c r="C99" s="12" t="s">
        <v>124</v>
      </c>
      <c r="D99" s="17" t="s">
        <v>102</v>
      </c>
      <c r="E99" s="45" t="s">
        <v>185</v>
      </c>
      <c r="F99" s="5"/>
      <c r="G99" s="67"/>
    </row>
    <row r="100" spans="1:7">
      <c r="A100" s="15">
        <v>98</v>
      </c>
      <c r="B100" s="17" t="s">
        <v>9</v>
      </c>
      <c r="C100" s="17" t="s">
        <v>184</v>
      </c>
      <c r="D100" s="17" t="s">
        <v>103</v>
      </c>
      <c r="E100" s="50" t="s">
        <v>183</v>
      </c>
      <c r="F100" s="4" t="s">
        <v>413</v>
      </c>
      <c r="G100" s="68" t="s">
        <v>426</v>
      </c>
    </row>
    <row r="101" spans="1:7">
      <c r="A101" s="16">
        <v>99</v>
      </c>
      <c r="B101" s="2" t="s">
        <v>4</v>
      </c>
      <c r="C101" s="4" t="s">
        <v>164</v>
      </c>
      <c r="D101" s="17" t="s">
        <v>104</v>
      </c>
      <c r="E101" s="48" t="s">
        <v>165</v>
      </c>
      <c r="F101" s="5" t="str">
        <f>VLOOKUP(D101,'[1]Лот1-Москва и Мос обл.'!$D:$J,7,0)</f>
        <v>9:00 - 22:00</v>
      </c>
      <c r="G101" s="67" t="str">
        <f>VLOOKUP(D101,'[1]Лот1-Москва и Мос обл.'!$D:$I,6,0)</f>
        <v>+7 (499) 951-95-49</v>
      </c>
    </row>
    <row r="102" spans="1:7">
      <c r="A102" s="15">
        <v>100</v>
      </c>
      <c r="B102" s="2" t="s">
        <v>4</v>
      </c>
      <c r="C102" s="2" t="s">
        <v>134</v>
      </c>
      <c r="D102" s="17" t="s">
        <v>105</v>
      </c>
      <c r="E102" s="45" t="s">
        <v>228</v>
      </c>
      <c r="F102" s="5" t="str">
        <f>VLOOKUP(D102,'[1]Лот1-Москва и Мос обл.'!$D:$J,7,0)</f>
        <v>пн-чт 10:00–22:00; пт,сб 10:00–23:00; вс 10:00–22:00</v>
      </c>
      <c r="G102" s="67" t="str">
        <f>VLOOKUP(D102,'[1]Лот1-Москва и Мос обл.'!$D:$I,6,0)</f>
        <v>+7 (495) 258-50-44</v>
      </c>
    </row>
    <row r="103" spans="1:7">
      <c r="A103" s="16">
        <v>101</v>
      </c>
      <c r="B103" s="17" t="s">
        <v>9</v>
      </c>
      <c r="C103" s="17" t="s">
        <v>171</v>
      </c>
      <c r="D103" s="17" t="s">
        <v>106</v>
      </c>
      <c r="E103" s="50" t="s">
        <v>224</v>
      </c>
      <c r="F103" s="5" t="s">
        <v>431</v>
      </c>
      <c r="G103" s="67" t="s">
        <v>430</v>
      </c>
    </row>
    <row r="104" spans="1:7">
      <c r="A104" s="15">
        <v>102</v>
      </c>
      <c r="B104" s="17" t="s">
        <v>9</v>
      </c>
      <c r="C104" s="17" t="s">
        <v>125</v>
      </c>
      <c r="D104" s="17" t="s">
        <v>107</v>
      </c>
      <c r="E104" s="49" t="s">
        <v>150</v>
      </c>
      <c r="F104" s="4" t="s">
        <v>413</v>
      </c>
      <c r="G104" s="68" t="s">
        <v>424</v>
      </c>
    </row>
    <row r="105" spans="1:7">
      <c r="A105" s="16">
        <v>103</v>
      </c>
      <c r="B105" s="17" t="s">
        <v>9</v>
      </c>
      <c r="C105" s="23" t="s">
        <v>145</v>
      </c>
      <c r="D105" s="17" t="s">
        <v>108</v>
      </c>
      <c r="E105" s="49" t="s">
        <v>146</v>
      </c>
      <c r="F105" s="4" t="s">
        <v>413</v>
      </c>
      <c r="G105" s="68" t="s">
        <v>419</v>
      </c>
    </row>
    <row r="106" spans="1:7">
      <c r="A106" s="15">
        <v>104</v>
      </c>
      <c r="B106" s="2" t="s">
        <v>4</v>
      </c>
      <c r="C106" s="4" t="s">
        <v>121</v>
      </c>
      <c r="D106" s="17" t="s">
        <v>109</v>
      </c>
      <c r="E106" s="53" t="s">
        <v>238</v>
      </c>
      <c r="F106" s="5" t="str">
        <f>VLOOKUP(D106,'[1]Лот1-Москва и Мос обл.'!$D:$J,7,0)</f>
        <v>10:00 - 22:00</v>
      </c>
      <c r="G106" s="67" t="str">
        <f>VLOOKUP(D106,'[1]Лот1-Москва и Мос обл.'!$D:$I,6,0)</f>
        <v>+7 (495) 980-65-98 (добавочный 3652)</v>
      </c>
    </row>
    <row r="107" spans="1:7">
      <c r="A107" s="16">
        <v>105</v>
      </c>
      <c r="B107" s="2" t="s">
        <v>4</v>
      </c>
      <c r="C107" s="4" t="s">
        <v>117</v>
      </c>
      <c r="D107" s="17" t="s">
        <v>110</v>
      </c>
      <c r="E107" s="48" t="s">
        <v>133</v>
      </c>
      <c r="F107" s="5" t="str">
        <f>VLOOKUP(D107,'[1]Лот1-Москва и Мос обл.'!$D:$J,7,0)</f>
        <v>Вс-Чт: 10:00 - 22:00, Пт-Сб: 10:00 - 23:00</v>
      </c>
      <c r="G107" s="67" t="str">
        <f>VLOOKUP(D107,'[1]Лот1-Москва и Мос обл.'!$D:$I,6,0)</f>
        <v>+7 (495) 980-91-08</v>
      </c>
    </row>
    <row r="108" spans="1:7">
      <c r="A108" s="15">
        <v>106</v>
      </c>
      <c r="B108" s="5" t="s">
        <v>2</v>
      </c>
      <c r="C108" s="2" t="s">
        <v>131</v>
      </c>
      <c r="D108" s="17" t="s">
        <v>403</v>
      </c>
      <c r="E108" s="48" t="s">
        <v>404</v>
      </c>
      <c r="F108" s="5"/>
      <c r="G108" s="67"/>
    </row>
  </sheetData>
  <pageMargins left="0.7" right="0.7" top="0.75" bottom="0.75" header="0.3" footer="0.3"/>
  <pageSetup paperSize="9" scale="4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51"/>
  <sheetViews>
    <sheetView zoomScaleNormal="100" workbookViewId="0">
      <selection activeCell="I13" sqref="I13"/>
    </sheetView>
  </sheetViews>
  <sheetFormatPr defaultRowHeight="15"/>
  <cols>
    <col min="1" max="1" width="6.5703125" customWidth="1"/>
    <col min="2" max="2" width="12.7109375" customWidth="1"/>
    <col min="3" max="3" width="31.28515625" customWidth="1"/>
    <col min="4" max="4" width="43.42578125" customWidth="1"/>
    <col min="5" max="5" width="109.7109375" customWidth="1"/>
  </cols>
  <sheetData>
    <row r="2" spans="1:5" ht="70.5" customHeight="1">
      <c r="A2" s="59" t="s">
        <v>111</v>
      </c>
      <c r="B2" s="59" t="s">
        <v>0</v>
      </c>
      <c r="C2" s="59" t="s">
        <v>113</v>
      </c>
      <c r="D2" s="59" t="s">
        <v>1</v>
      </c>
      <c r="E2" s="72" t="s">
        <v>112</v>
      </c>
    </row>
    <row r="3" spans="1:5">
      <c r="A3" s="5">
        <v>1</v>
      </c>
      <c r="B3" s="2" t="s">
        <v>4</v>
      </c>
      <c r="C3" s="2" t="s">
        <v>115</v>
      </c>
      <c r="D3" s="17" t="s">
        <v>6</v>
      </c>
      <c r="E3" s="45" t="s">
        <v>241</v>
      </c>
    </row>
    <row r="4" spans="1:5">
      <c r="A4" s="5">
        <v>2</v>
      </c>
      <c r="B4" s="2" t="s">
        <v>4</v>
      </c>
      <c r="C4" s="2" t="s">
        <v>156</v>
      </c>
      <c r="D4" s="17" t="s">
        <v>7</v>
      </c>
      <c r="E4" s="45" t="s">
        <v>155</v>
      </c>
    </row>
    <row r="5" spans="1:5">
      <c r="A5" s="5">
        <v>3</v>
      </c>
      <c r="B5" s="2" t="s">
        <v>4</v>
      </c>
      <c r="C5" s="2" t="s">
        <v>134</v>
      </c>
      <c r="D5" s="17" t="s">
        <v>11</v>
      </c>
      <c r="E5" s="45" t="s">
        <v>116</v>
      </c>
    </row>
    <row r="6" spans="1:5">
      <c r="A6" s="5">
        <v>4</v>
      </c>
      <c r="B6" s="2" t="s">
        <v>4</v>
      </c>
      <c r="C6" s="2" t="s">
        <v>196</v>
      </c>
      <c r="D6" s="17" t="s">
        <v>12</v>
      </c>
      <c r="E6" s="45" t="s">
        <v>233</v>
      </c>
    </row>
    <row r="7" spans="1:5">
      <c r="A7" s="5">
        <v>5</v>
      </c>
      <c r="B7" s="2" t="s">
        <v>4</v>
      </c>
      <c r="C7" s="2" t="s">
        <v>134</v>
      </c>
      <c r="D7" s="17" t="s">
        <v>15</v>
      </c>
      <c r="E7" s="48" t="s">
        <v>251</v>
      </c>
    </row>
    <row r="8" spans="1:5">
      <c r="A8" s="5">
        <v>6</v>
      </c>
      <c r="B8" s="2" t="s">
        <v>4</v>
      </c>
      <c r="C8" s="2" t="s">
        <v>179</v>
      </c>
      <c r="D8" s="17" t="s">
        <v>18</v>
      </c>
      <c r="E8" s="45" t="s">
        <v>246</v>
      </c>
    </row>
    <row r="9" spans="1:5">
      <c r="A9" s="5">
        <v>7</v>
      </c>
      <c r="B9" s="2" t="s">
        <v>4</v>
      </c>
      <c r="C9" s="2" t="s">
        <v>180</v>
      </c>
      <c r="D9" s="17" t="s">
        <v>19</v>
      </c>
      <c r="E9" s="45" t="s">
        <v>226</v>
      </c>
    </row>
    <row r="10" spans="1:5">
      <c r="A10" s="5">
        <v>8</v>
      </c>
      <c r="B10" s="2" t="s">
        <v>4</v>
      </c>
      <c r="C10" s="2" t="s">
        <v>130</v>
      </c>
      <c r="D10" s="17" t="s">
        <v>20</v>
      </c>
      <c r="E10" s="48" t="s">
        <v>227</v>
      </c>
    </row>
    <row r="11" spans="1:5">
      <c r="A11" s="5">
        <v>9</v>
      </c>
      <c r="B11" s="2" t="s">
        <v>4</v>
      </c>
      <c r="C11" s="2" t="s">
        <v>182</v>
      </c>
      <c r="D11" s="17" t="s">
        <v>23</v>
      </c>
      <c r="E11" s="45" t="s">
        <v>181</v>
      </c>
    </row>
    <row r="12" spans="1:5">
      <c r="A12" s="5">
        <v>10</v>
      </c>
      <c r="B12" s="2" t="s">
        <v>4</v>
      </c>
      <c r="C12" s="2" t="s">
        <v>207</v>
      </c>
      <c r="D12" s="17" t="s">
        <v>25</v>
      </c>
      <c r="E12" s="45" t="s">
        <v>206</v>
      </c>
    </row>
    <row r="13" spans="1:5">
      <c r="A13" s="5">
        <v>11</v>
      </c>
      <c r="B13" s="2" t="s">
        <v>4</v>
      </c>
      <c r="C13" s="2" t="s">
        <v>115</v>
      </c>
      <c r="D13" s="17" t="s">
        <v>26</v>
      </c>
      <c r="E13" s="45" t="s">
        <v>208</v>
      </c>
    </row>
    <row r="14" spans="1:5">
      <c r="A14" s="5">
        <v>12</v>
      </c>
      <c r="B14" s="2" t="s">
        <v>4</v>
      </c>
      <c r="C14" s="4" t="s">
        <v>122</v>
      </c>
      <c r="D14" s="17" t="s">
        <v>29</v>
      </c>
      <c r="E14" s="48" t="s">
        <v>225</v>
      </c>
    </row>
    <row r="15" spans="1:5">
      <c r="A15" s="5">
        <v>13</v>
      </c>
      <c r="B15" s="2" t="s">
        <v>4</v>
      </c>
      <c r="C15" s="2" t="s">
        <v>207</v>
      </c>
      <c r="D15" s="17" t="s">
        <v>31</v>
      </c>
      <c r="E15" s="45" t="s">
        <v>206</v>
      </c>
    </row>
    <row r="16" spans="1:5">
      <c r="A16" s="5">
        <v>14</v>
      </c>
      <c r="B16" s="2" t="s">
        <v>4</v>
      </c>
      <c r="C16" s="2" t="s">
        <v>196</v>
      </c>
      <c r="D16" s="17" t="s">
        <v>32</v>
      </c>
      <c r="E16" s="45" t="s">
        <v>197</v>
      </c>
    </row>
    <row r="17" spans="1:5">
      <c r="A17" s="5">
        <v>15</v>
      </c>
      <c r="B17" s="2" t="s">
        <v>4</v>
      </c>
      <c r="C17" s="4" t="s">
        <v>144</v>
      </c>
      <c r="D17" s="17" t="s">
        <v>36</v>
      </c>
      <c r="E17" s="48" t="s">
        <v>167</v>
      </c>
    </row>
    <row r="18" spans="1:5" ht="16.5" customHeight="1">
      <c r="A18" s="5">
        <v>16</v>
      </c>
      <c r="B18" s="2" t="s">
        <v>4</v>
      </c>
      <c r="C18" s="6" t="s">
        <v>134</v>
      </c>
      <c r="D18" s="17" t="s">
        <v>38</v>
      </c>
      <c r="E18" s="52" t="s">
        <v>137</v>
      </c>
    </row>
    <row r="19" spans="1:5">
      <c r="A19" s="5">
        <v>17</v>
      </c>
      <c r="B19" s="2" t="s">
        <v>4</v>
      </c>
      <c r="C19" s="4" t="s">
        <v>136</v>
      </c>
      <c r="D19" s="17" t="s">
        <v>40</v>
      </c>
      <c r="E19" s="48" t="s">
        <v>135</v>
      </c>
    </row>
    <row r="20" spans="1:5">
      <c r="A20" s="5">
        <v>18</v>
      </c>
      <c r="B20" s="2" t="s">
        <v>4</v>
      </c>
      <c r="C20" s="4" t="s">
        <v>119</v>
      </c>
      <c r="D20" s="17" t="s">
        <v>42</v>
      </c>
      <c r="E20" s="48" t="s">
        <v>218</v>
      </c>
    </row>
    <row r="21" spans="1:5">
      <c r="A21" s="5">
        <v>19</v>
      </c>
      <c r="B21" s="2" t="s">
        <v>4</v>
      </c>
      <c r="C21" s="11" t="s">
        <v>122</v>
      </c>
      <c r="D21" s="17" t="s">
        <v>45</v>
      </c>
      <c r="E21" s="48" t="s">
        <v>219</v>
      </c>
    </row>
    <row r="22" spans="1:5">
      <c r="A22" s="5">
        <v>20</v>
      </c>
      <c r="B22" s="2" t="s">
        <v>4</v>
      </c>
      <c r="C22" s="4" t="s">
        <v>134</v>
      </c>
      <c r="D22" s="17" t="s">
        <v>47</v>
      </c>
      <c r="E22" s="53" t="s">
        <v>237</v>
      </c>
    </row>
    <row r="23" spans="1:5">
      <c r="A23" s="5">
        <v>21</v>
      </c>
      <c r="B23" s="2" t="s">
        <v>4</v>
      </c>
      <c r="C23" s="2" t="s">
        <v>232</v>
      </c>
      <c r="D23" s="17" t="s">
        <v>48</v>
      </c>
      <c r="E23" s="45" t="s">
        <v>256</v>
      </c>
    </row>
    <row r="24" spans="1:5">
      <c r="A24" s="5">
        <v>22</v>
      </c>
      <c r="B24" s="2" t="s">
        <v>4</v>
      </c>
      <c r="C24" s="2" t="s">
        <v>188</v>
      </c>
      <c r="D24" s="17" t="s">
        <v>49</v>
      </c>
      <c r="E24" s="45" t="s">
        <v>187</v>
      </c>
    </row>
    <row r="25" spans="1:5">
      <c r="A25" s="5">
        <v>23</v>
      </c>
      <c r="B25" s="2" t="s">
        <v>4</v>
      </c>
      <c r="C25" s="4" t="s">
        <v>117</v>
      </c>
      <c r="D25" s="17" t="s">
        <v>50</v>
      </c>
      <c r="E25" s="53" t="s">
        <v>253</v>
      </c>
    </row>
    <row r="26" spans="1:5">
      <c r="A26" s="5">
        <v>24</v>
      </c>
      <c r="B26" s="2" t="s">
        <v>4</v>
      </c>
      <c r="C26" s="4" t="s">
        <v>178</v>
      </c>
      <c r="D26" s="17" t="s">
        <v>52</v>
      </c>
      <c r="E26" s="48" t="s">
        <v>252</v>
      </c>
    </row>
    <row r="27" spans="1:5">
      <c r="A27" s="5">
        <v>25</v>
      </c>
      <c r="B27" s="2" t="s">
        <v>4</v>
      </c>
      <c r="C27" s="2" t="s">
        <v>231</v>
      </c>
      <c r="D27" s="17" t="s">
        <v>55</v>
      </c>
      <c r="E27" s="45" t="s">
        <v>230</v>
      </c>
    </row>
    <row r="28" spans="1:5">
      <c r="A28" s="5">
        <v>26</v>
      </c>
      <c r="B28" s="2" t="s">
        <v>4</v>
      </c>
      <c r="C28" s="2" t="s">
        <v>232</v>
      </c>
      <c r="D28" s="17" t="s">
        <v>57</v>
      </c>
      <c r="E28" s="45" t="s">
        <v>187</v>
      </c>
    </row>
    <row r="29" spans="1:5">
      <c r="A29" s="5">
        <v>27</v>
      </c>
      <c r="B29" s="2" t="s">
        <v>4</v>
      </c>
      <c r="C29" s="2" t="s">
        <v>191</v>
      </c>
      <c r="D29" s="17" t="s">
        <v>59</v>
      </c>
      <c r="E29" s="48" t="s">
        <v>254</v>
      </c>
    </row>
    <row r="30" spans="1:5">
      <c r="A30" s="5">
        <v>28</v>
      </c>
      <c r="B30" s="2" t="s">
        <v>4</v>
      </c>
      <c r="C30" s="4" t="s">
        <v>120</v>
      </c>
      <c r="D30" s="17" t="s">
        <v>63</v>
      </c>
      <c r="E30" s="48" t="s">
        <v>220</v>
      </c>
    </row>
    <row r="31" spans="1:5">
      <c r="A31" s="5">
        <v>29</v>
      </c>
      <c r="B31" s="2" t="s">
        <v>4</v>
      </c>
      <c r="C31" s="4" t="s">
        <v>118</v>
      </c>
      <c r="D31" s="17" t="s">
        <v>64</v>
      </c>
      <c r="E31" s="48" t="s">
        <v>255</v>
      </c>
    </row>
    <row r="32" spans="1:5">
      <c r="A32" s="5">
        <v>30</v>
      </c>
      <c r="B32" s="2" t="s">
        <v>4</v>
      </c>
      <c r="C32" s="4" t="s">
        <v>121</v>
      </c>
      <c r="D32" s="17" t="s">
        <v>65</v>
      </c>
      <c r="E32" s="48" t="s">
        <v>247</v>
      </c>
    </row>
    <row r="33" spans="1:5">
      <c r="A33" s="5">
        <v>31</v>
      </c>
      <c r="B33" s="2" t="s">
        <v>4</v>
      </c>
      <c r="C33" s="2" t="s">
        <v>196</v>
      </c>
      <c r="D33" s="17" t="s">
        <v>68</v>
      </c>
      <c r="E33" s="45" t="s">
        <v>197</v>
      </c>
    </row>
    <row r="34" spans="1:5">
      <c r="A34" s="5">
        <v>32</v>
      </c>
      <c r="B34" s="2" t="s">
        <v>4</v>
      </c>
      <c r="C34" s="11" t="s">
        <v>240</v>
      </c>
      <c r="D34" s="17" t="s">
        <v>73</v>
      </c>
      <c r="E34" s="45" t="s">
        <v>230</v>
      </c>
    </row>
    <row r="35" spans="1:5">
      <c r="A35" s="5">
        <v>33</v>
      </c>
      <c r="B35" s="2" t="s">
        <v>4</v>
      </c>
      <c r="C35" s="4" t="s">
        <v>141</v>
      </c>
      <c r="D35" s="17" t="s">
        <v>74</v>
      </c>
      <c r="E35" s="48" t="s">
        <v>142</v>
      </c>
    </row>
    <row r="36" spans="1:5">
      <c r="A36" s="5">
        <v>34</v>
      </c>
      <c r="B36" s="2" t="s">
        <v>4</v>
      </c>
      <c r="C36" s="2" t="s">
        <v>115</v>
      </c>
      <c r="D36" s="17" t="s">
        <v>75</v>
      </c>
      <c r="E36" s="30" t="s">
        <v>236</v>
      </c>
    </row>
    <row r="37" spans="1:5">
      <c r="A37" s="5">
        <v>35</v>
      </c>
      <c r="B37" s="2" t="s">
        <v>4</v>
      </c>
      <c r="C37" s="2" t="s">
        <v>250</v>
      </c>
      <c r="D37" s="17" t="s">
        <v>79</v>
      </c>
      <c r="E37" s="45" t="s">
        <v>202</v>
      </c>
    </row>
    <row r="38" spans="1:5">
      <c r="A38" s="5">
        <v>36</v>
      </c>
      <c r="B38" s="2" t="s">
        <v>4</v>
      </c>
      <c r="C38" s="6" t="s">
        <v>118</v>
      </c>
      <c r="D38" s="17" t="s">
        <v>82</v>
      </c>
      <c r="E38" s="48" t="s">
        <v>153</v>
      </c>
    </row>
    <row r="39" spans="1:5">
      <c r="A39" s="5">
        <v>37</v>
      </c>
      <c r="B39" s="2" t="s">
        <v>4</v>
      </c>
      <c r="C39" s="2" t="s">
        <v>203</v>
      </c>
      <c r="D39" s="17" t="s">
        <v>83</v>
      </c>
      <c r="E39" s="45" t="s">
        <v>202</v>
      </c>
    </row>
    <row r="40" spans="1:5" ht="17.25" customHeight="1">
      <c r="A40" s="5">
        <v>38</v>
      </c>
      <c r="B40" s="2" t="s">
        <v>4</v>
      </c>
      <c r="C40" s="24" t="s">
        <v>249</v>
      </c>
      <c r="D40" s="17" t="s">
        <v>85</v>
      </c>
      <c r="E40" s="45" t="s">
        <v>257</v>
      </c>
    </row>
    <row r="41" spans="1:5">
      <c r="A41" s="5">
        <v>39</v>
      </c>
      <c r="B41" s="2" t="s">
        <v>4</v>
      </c>
      <c r="C41" s="2" t="s">
        <v>248</v>
      </c>
      <c r="D41" s="17" t="s">
        <v>86</v>
      </c>
      <c r="E41" s="45" t="s">
        <v>258</v>
      </c>
    </row>
    <row r="42" spans="1:5">
      <c r="A42" s="5">
        <v>40</v>
      </c>
      <c r="B42" s="2" t="s">
        <v>4</v>
      </c>
      <c r="C42" s="2" t="s">
        <v>250</v>
      </c>
      <c r="D42" s="17" t="s">
        <v>87</v>
      </c>
      <c r="E42" s="45" t="s">
        <v>202</v>
      </c>
    </row>
    <row r="43" spans="1:5" ht="27" customHeight="1">
      <c r="A43" s="5">
        <v>41</v>
      </c>
      <c r="B43" s="2" t="s">
        <v>4</v>
      </c>
      <c r="C43" s="2" t="s">
        <v>117</v>
      </c>
      <c r="D43" s="17" t="s">
        <v>88</v>
      </c>
      <c r="E43" s="57" t="s">
        <v>221</v>
      </c>
    </row>
    <row r="44" spans="1:5">
      <c r="A44" s="5">
        <v>42</v>
      </c>
      <c r="B44" s="2" t="s">
        <v>4</v>
      </c>
      <c r="C44" s="2" t="s">
        <v>134</v>
      </c>
      <c r="D44" s="17" t="s">
        <v>91</v>
      </c>
      <c r="E44" s="45" t="s">
        <v>228</v>
      </c>
    </row>
    <row r="45" spans="1:5">
      <c r="A45" s="5">
        <v>43</v>
      </c>
      <c r="B45" s="2" t="s">
        <v>4</v>
      </c>
      <c r="C45" s="4" t="s">
        <v>140</v>
      </c>
      <c r="D45" s="17" t="s">
        <v>92</v>
      </c>
      <c r="E45" s="48" t="s">
        <v>143</v>
      </c>
    </row>
    <row r="46" spans="1:5">
      <c r="A46" s="5">
        <v>44</v>
      </c>
      <c r="B46" s="2" t="s">
        <v>4</v>
      </c>
      <c r="C46" s="4" t="s">
        <v>118</v>
      </c>
      <c r="D46" s="17" t="s">
        <v>93</v>
      </c>
      <c r="E46" s="48" t="s">
        <v>215</v>
      </c>
    </row>
    <row r="47" spans="1:5">
      <c r="A47" s="5">
        <v>45</v>
      </c>
      <c r="B47" s="2" t="s">
        <v>4</v>
      </c>
      <c r="C47" s="4" t="s">
        <v>139</v>
      </c>
      <c r="D47" s="17" t="s">
        <v>97</v>
      </c>
      <c r="E47" s="48" t="s">
        <v>138</v>
      </c>
    </row>
    <row r="48" spans="1:5">
      <c r="A48" s="5">
        <v>46</v>
      </c>
      <c r="B48" s="2" t="s">
        <v>4</v>
      </c>
      <c r="C48" s="4" t="s">
        <v>164</v>
      </c>
      <c r="D48" s="17" t="s">
        <v>104</v>
      </c>
      <c r="E48" s="48" t="s">
        <v>165</v>
      </c>
    </row>
    <row r="49" spans="1:5">
      <c r="A49" s="5">
        <v>47</v>
      </c>
      <c r="B49" s="2" t="s">
        <v>4</v>
      </c>
      <c r="C49" s="2" t="s">
        <v>134</v>
      </c>
      <c r="D49" s="17" t="s">
        <v>105</v>
      </c>
      <c r="E49" s="45" t="s">
        <v>228</v>
      </c>
    </row>
    <row r="50" spans="1:5">
      <c r="A50" s="5">
        <v>48</v>
      </c>
      <c r="B50" s="2" t="s">
        <v>4</v>
      </c>
      <c r="C50" s="4" t="s">
        <v>121</v>
      </c>
      <c r="D50" s="17" t="s">
        <v>109</v>
      </c>
      <c r="E50" s="53" t="s">
        <v>238</v>
      </c>
    </row>
    <row r="51" spans="1:5">
      <c r="A51" s="5">
        <v>49</v>
      </c>
      <c r="B51" s="2" t="s">
        <v>4</v>
      </c>
      <c r="C51" s="4" t="s">
        <v>117</v>
      </c>
      <c r="D51" s="17" t="s">
        <v>110</v>
      </c>
      <c r="E51" s="48" t="s">
        <v>133</v>
      </c>
    </row>
  </sheetData>
  <pageMargins left="0.7" right="0.7" top="0.75" bottom="0.75" header="0.3" footer="0.3"/>
  <pageSetup paperSize="9"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17"/>
  <sheetViews>
    <sheetView topLeftCell="A2" zoomScaleNormal="100" workbookViewId="0">
      <selection activeCell="H10" sqref="H10"/>
    </sheetView>
  </sheetViews>
  <sheetFormatPr defaultRowHeight="15"/>
  <cols>
    <col min="1" max="1" width="4.42578125" customWidth="1"/>
    <col min="2" max="2" width="14.140625" customWidth="1"/>
    <col min="3" max="3" width="32.42578125" customWidth="1"/>
    <col min="4" max="4" width="42" customWidth="1"/>
    <col min="5" max="5" width="81.28515625" customWidth="1"/>
  </cols>
  <sheetData>
    <row r="3" spans="1:5" ht="82.5" customHeight="1">
      <c r="A3" s="26" t="s">
        <v>111</v>
      </c>
      <c r="B3" s="26" t="s">
        <v>0</v>
      </c>
      <c r="C3" s="26" t="s">
        <v>113</v>
      </c>
      <c r="D3" s="26" t="s">
        <v>1</v>
      </c>
      <c r="E3" s="26" t="s">
        <v>112</v>
      </c>
    </row>
    <row r="4" spans="1:5">
      <c r="A4" s="15">
        <v>1</v>
      </c>
      <c r="B4" s="12" t="s">
        <v>13</v>
      </c>
      <c r="C4" s="12" t="s">
        <v>126</v>
      </c>
      <c r="D4" s="18" t="s">
        <v>14</v>
      </c>
      <c r="E4" s="22" t="s">
        <v>127</v>
      </c>
    </row>
    <row r="5" spans="1:5">
      <c r="A5" s="5">
        <v>2</v>
      </c>
      <c r="B5" s="2" t="s">
        <v>13</v>
      </c>
      <c r="C5" s="2" t="s">
        <v>209</v>
      </c>
      <c r="D5" s="17" t="s">
        <v>27</v>
      </c>
      <c r="E5" s="9" t="s">
        <v>210</v>
      </c>
    </row>
    <row r="6" spans="1:5">
      <c r="A6" s="15">
        <v>3</v>
      </c>
      <c r="B6" s="2" t="s">
        <v>13</v>
      </c>
      <c r="C6" s="2" t="s">
        <v>123</v>
      </c>
      <c r="D6" s="17" t="s">
        <v>28</v>
      </c>
      <c r="E6" s="10" t="s">
        <v>186</v>
      </c>
    </row>
    <row r="7" spans="1:5">
      <c r="A7" s="5">
        <v>4</v>
      </c>
      <c r="B7" s="2" t="s">
        <v>13</v>
      </c>
      <c r="C7" s="4" t="s">
        <v>132</v>
      </c>
      <c r="D7" s="17" t="s">
        <v>41</v>
      </c>
      <c r="E7" s="23" t="s">
        <v>243</v>
      </c>
    </row>
    <row r="8" spans="1:5">
      <c r="A8" s="15">
        <v>5</v>
      </c>
      <c r="B8" s="2" t="s">
        <v>13</v>
      </c>
      <c r="C8" s="4" t="s">
        <v>149</v>
      </c>
      <c r="D8" s="17" t="s">
        <v>46</v>
      </c>
      <c r="E8" s="10" t="s">
        <v>148</v>
      </c>
    </row>
    <row r="9" spans="1:5">
      <c r="A9" s="5">
        <v>6</v>
      </c>
      <c r="B9" s="2" t="s">
        <v>13</v>
      </c>
      <c r="C9" s="7" t="s">
        <v>194</v>
      </c>
      <c r="D9" s="17" t="s">
        <v>53</v>
      </c>
      <c r="E9" s="17" t="s">
        <v>234</v>
      </c>
    </row>
    <row r="10" spans="1:5">
      <c r="A10" s="15">
        <v>7</v>
      </c>
      <c r="B10" s="14" t="s">
        <v>13</v>
      </c>
      <c r="C10" s="14" t="s">
        <v>408</v>
      </c>
      <c r="D10" s="20" t="s">
        <v>54</v>
      </c>
      <c r="E10" s="21" t="s">
        <v>229</v>
      </c>
    </row>
    <row r="11" spans="1:5">
      <c r="A11" s="5">
        <v>8</v>
      </c>
      <c r="B11" s="2" t="s">
        <v>13</v>
      </c>
      <c r="C11" s="2" t="s">
        <v>194</v>
      </c>
      <c r="D11" s="17" t="s">
        <v>61</v>
      </c>
      <c r="E11" s="9" t="s">
        <v>235</v>
      </c>
    </row>
    <row r="12" spans="1:5">
      <c r="A12" s="15">
        <v>9</v>
      </c>
      <c r="B12" s="12" t="s">
        <v>13</v>
      </c>
      <c r="C12" s="13" t="s">
        <v>160</v>
      </c>
      <c r="D12" s="18" t="s">
        <v>62</v>
      </c>
      <c r="E12" s="22" t="s">
        <v>161</v>
      </c>
    </row>
    <row r="13" spans="1:5">
      <c r="A13" s="5">
        <v>10</v>
      </c>
      <c r="B13" s="2" t="s">
        <v>13</v>
      </c>
      <c r="C13" s="4" t="s">
        <v>132</v>
      </c>
      <c r="D13" s="17" t="s">
        <v>72</v>
      </c>
      <c r="E13" s="9" t="s">
        <v>235</v>
      </c>
    </row>
    <row r="14" spans="1:5">
      <c r="A14" s="15">
        <v>11</v>
      </c>
      <c r="B14" s="12" t="s">
        <v>13</v>
      </c>
      <c r="C14" s="13" t="s">
        <v>123</v>
      </c>
      <c r="D14" s="18" t="s">
        <v>89</v>
      </c>
      <c r="E14" s="22" t="s">
        <v>147</v>
      </c>
    </row>
    <row r="15" spans="1:5">
      <c r="A15" s="5">
        <v>12</v>
      </c>
      <c r="B15" s="2" t="s">
        <v>13</v>
      </c>
      <c r="C15" s="4" t="s">
        <v>123</v>
      </c>
      <c r="D15" s="17" t="s">
        <v>94</v>
      </c>
      <c r="E15" s="10" t="s">
        <v>222</v>
      </c>
    </row>
    <row r="16" spans="1:5">
      <c r="A16" s="5">
        <v>13</v>
      </c>
      <c r="B16" s="2" t="s">
        <v>13</v>
      </c>
      <c r="C16" s="4" t="s">
        <v>132</v>
      </c>
      <c r="D16" s="17" t="s">
        <v>98</v>
      </c>
      <c r="E16" s="10" t="s">
        <v>223</v>
      </c>
    </row>
    <row r="17" spans="1:5">
      <c r="A17" s="5">
        <v>14</v>
      </c>
      <c r="B17" s="2" t="s">
        <v>13</v>
      </c>
      <c r="C17" s="4" t="s">
        <v>269</v>
      </c>
      <c r="D17" s="17" t="s">
        <v>96</v>
      </c>
      <c r="E17" s="32" t="s">
        <v>268</v>
      </c>
    </row>
  </sheetData>
  <pageMargins left="0.7" right="0.7" top="0.75" bottom="0.75" header="0.3" footer="0.3"/>
  <pageSetup paperSize="9" scale="4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E11"/>
  <sheetViews>
    <sheetView zoomScaleNormal="100" workbookViewId="0">
      <selection activeCell="I34" sqref="I34"/>
    </sheetView>
  </sheetViews>
  <sheetFormatPr defaultRowHeight="15"/>
  <cols>
    <col min="1" max="1" width="3.85546875" customWidth="1"/>
    <col min="2" max="2" width="16.140625" customWidth="1"/>
    <col min="3" max="3" width="15.7109375" customWidth="1"/>
    <col min="4" max="4" width="29.28515625" customWidth="1"/>
    <col min="5" max="5" width="67.28515625" customWidth="1"/>
  </cols>
  <sheetData>
    <row r="4" spans="1:5" ht="107.25" customHeight="1">
      <c r="A4" s="26" t="s">
        <v>111</v>
      </c>
      <c r="B4" s="26" t="s">
        <v>0</v>
      </c>
      <c r="C4" s="26" t="s">
        <v>113</v>
      </c>
      <c r="D4" s="26" t="s">
        <v>1</v>
      </c>
      <c r="E4" s="26" t="s">
        <v>112</v>
      </c>
    </row>
    <row r="5" spans="1:5">
      <c r="A5" s="15">
        <v>1</v>
      </c>
      <c r="B5" s="12" t="s">
        <v>9</v>
      </c>
      <c r="C5" s="9" t="s">
        <v>125</v>
      </c>
      <c r="D5" s="73" t="s">
        <v>10</v>
      </c>
      <c r="E5" s="19" t="s">
        <v>244</v>
      </c>
    </row>
    <row r="6" spans="1:5">
      <c r="A6" s="15">
        <v>2</v>
      </c>
      <c r="B6" s="12" t="s">
        <v>9</v>
      </c>
      <c r="C6" s="9" t="s">
        <v>125</v>
      </c>
      <c r="D6" s="73" t="s">
        <v>43</v>
      </c>
      <c r="E6" s="22" t="s">
        <v>259</v>
      </c>
    </row>
    <row r="7" spans="1:5">
      <c r="A7" s="15">
        <v>3</v>
      </c>
      <c r="B7" s="12" t="s">
        <v>9</v>
      </c>
      <c r="C7" s="9" t="s">
        <v>125</v>
      </c>
      <c r="D7" s="73" t="s">
        <v>69</v>
      </c>
      <c r="E7" s="19" t="s">
        <v>217</v>
      </c>
    </row>
    <row r="8" spans="1:5">
      <c r="A8" s="5">
        <v>4</v>
      </c>
      <c r="B8" s="17" t="s">
        <v>9</v>
      </c>
      <c r="C8" s="9" t="s">
        <v>125</v>
      </c>
      <c r="D8" s="74" t="s">
        <v>90</v>
      </c>
      <c r="E8" s="9" t="s">
        <v>217</v>
      </c>
    </row>
    <row r="9" spans="1:5">
      <c r="A9" s="15">
        <v>5</v>
      </c>
      <c r="B9" s="12" t="s">
        <v>9</v>
      </c>
      <c r="C9" s="9" t="s">
        <v>125</v>
      </c>
      <c r="D9" s="73" t="s">
        <v>101</v>
      </c>
      <c r="E9" s="19" t="s">
        <v>217</v>
      </c>
    </row>
    <row r="10" spans="1:5">
      <c r="A10" s="5">
        <v>6</v>
      </c>
      <c r="B10" s="2" t="s">
        <v>9</v>
      </c>
      <c r="C10" s="9" t="s">
        <v>125</v>
      </c>
      <c r="D10" s="17" t="s">
        <v>107</v>
      </c>
      <c r="E10" s="10" t="s">
        <v>259</v>
      </c>
    </row>
    <row r="11" spans="1:5">
      <c r="A11" s="3">
        <v>7</v>
      </c>
      <c r="B11" s="2" t="s">
        <v>9</v>
      </c>
      <c r="C11" s="9" t="s">
        <v>125</v>
      </c>
      <c r="D11" s="3" t="s">
        <v>80</v>
      </c>
      <c r="E11" s="3" t="s">
        <v>260</v>
      </c>
    </row>
  </sheetData>
  <pageMargins left="0.7" right="0.7" top="0.75" bottom="0.75" header="0.3" footer="0.3"/>
  <pageSetup paperSize="9"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F8"/>
  <sheetViews>
    <sheetView topLeftCell="D1" zoomScaleNormal="100" workbookViewId="0">
      <selection activeCell="J14" sqref="J14"/>
    </sheetView>
  </sheetViews>
  <sheetFormatPr defaultRowHeight="15"/>
  <cols>
    <col min="2" max="2" width="5.28515625" customWidth="1"/>
    <col min="3" max="3" width="16.5703125" customWidth="1"/>
    <col min="4" max="4" width="18.140625" customWidth="1"/>
    <col min="5" max="5" width="35.28515625" customWidth="1"/>
    <col min="6" max="6" width="91.42578125" customWidth="1"/>
  </cols>
  <sheetData>
    <row r="3" spans="2:6" ht="99.75" customHeight="1">
      <c r="B3" s="25" t="s">
        <v>111</v>
      </c>
      <c r="C3" s="25" t="s">
        <v>0</v>
      </c>
      <c r="D3" s="26" t="s">
        <v>113</v>
      </c>
      <c r="E3" s="26" t="s">
        <v>1</v>
      </c>
      <c r="F3" s="26" t="s">
        <v>112</v>
      </c>
    </row>
    <row r="4" spans="2:6">
      <c r="B4" s="5">
        <v>1</v>
      </c>
      <c r="C4" s="2" t="s">
        <v>2</v>
      </c>
      <c r="D4" s="2" t="s">
        <v>204</v>
      </c>
      <c r="E4" s="2" t="s">
        <v>3</v>
      </c>
      <c r="F4" s="31" t="s">
        <v>154</v>
      </c>
    </row>
    <row r="5" spans="2:6">
      <c r="B5" s="5">
        <v>2</v>
      </c>
      <c r="C5" s="2" t="s">
        <v>2</v>
      </c>
      <c r="D5" s="12" t="s">
        <v>124</v>
      </c>
      <c r="E5" s="18" t="s">
        <v>8</v>
      </c>
      <c r="F5" s="27" t="s">
        <v>185</v>
      </c>
    </row>
    <row r="6" spans="2:6">
      <c r="B6" s="5">
        <v>3</v>
      </c>
      <c r="C6" s="2" t="s">
        <v>2</v>
      </c>
      <c r="D6" s="2" t="s">
        <v>131</v>
      </c>
      <c r="E6" s="17" t="s">
        <v>39</v>
      </c>
      <c r="F6" s="29" t="s">
        <v>270</v>
      </c>
    </row>
    <row r="7" spans="2:6">
      <c r="B7" s="5">
        <v>4</v>
      </c>
      <c r="C7" s="2" t="s">
        <v>2</v>
      </c>
      <c r="D7" s="12" t="s">
        <v>124</v>
      </c>
      <c r="E7" s="17" t="s">
        <v>102</v>
      </c>
      <c r="F7" s="28" t="s">
        <v>185</v>
      </c>
    </row>
    <row r="8" spans="2:6">
      <c r="B8" s="3">
        <v>5</v>
      </c>
      <c r="C8" s="3" t="s">
        <v>2</v>
      </c>
      <c r="D8" s="2" t="s">
        <v>131</v>
      </c>
      <c r="E8" s="17" t="s">
        <v>403</v>
      </c>
      <c r="F8" s="29" t="s">
        <v>404</v>
      </c>
    </row>
  </sheetData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E7"/>
  <sheetViews>
    <sheetView zoomScaleNormal="100" workbookViewId="0">
      <selection activeCell="F1" sqref="F1:F1048576"/>
    </sheetView>
  </sheetViews>
  <sheetFormatPr defaultRowHeight="15"/>
  <cols>
    <col min="1" max="1" width="4.140625" customWidth="1"/>
    <col min="2" max="2" width="17.42578125" customWidth="1"/>
    <col min="3" max="3" width="32" customWidth="1"/>
    <col min="4" max="4" width="26.42578125" customWidth="1"/>
    <col min="5" max="5" width="87" customWidth="1"/>
  </cols>
  <sheetData>
    <row r="3" spans="1:5" ht="69.75" customHeight="1">
      <c r="A3" s="26" t="s">
        <v>111</v>
      </c>
      <c r="B3" s="26" t="s">
        <v>0</v>
      </c>
      <c r="C3" s="26" t="s">
        <v>113</v>
      </c>
      <c r="D3" s="26" t="s">
        <v>1</v>
      </c>
      <c r="E3" s="26" t="s">
        <v>112</v>
      </c>
    </row>
    <row r="4" spans="1:5">
      <c r="A4" s="5">
        <v>1</v>
      </c>
      <c r="B4" s="2" t="s">
        <v>9</v>
      </c>
      <c r="C4" s="2" t="s">
        <v>159</v>
      </c>
      <c r="D4" s="17" t="s">
        <v>22</v>
      </c>
      <c r="E4" s="9" t="s">
        <v>158</v>
      </c>
    </row>
    <row r="5" spans="1:5">
      <c r="A5" s="5">
        <v>2</v>
      </c>
      <c r="B5" s="2" t="s">
        <v>9</v>
      </c>
      <c r="C5" s="4" t="s">
        <v>152</v>
      </c>
      <c r="D5" s="17" t="s">
        <v>66</v>
      </c>
      <c r="E5" s="9" t="s">
        <v>195</v>
      </c>
    </row>
    <row r="6" spans="1:5">
      <c r="A6" s="5">
        <v>3</v>
      </c>
      <c r="B6" s="2" t="s">
        <v>9</v>
      </c>
      <c r="C6" s="4" t="s">
        <v>152</v>
      </c>
      <c r="D6" s="17" t="s">
        <v>81</v>
      </c>
      <c r="E6" s="10" t="s">
        <v>151</v>
      </c>
    </row>
    <row r="7" spans="1:5">
      <c r="A7" s="5">
        <v>4</v>
      </c>
      <c r="B7" s="2" t="s">
        <v>9</v>
      </c>
      <c r="C7" s="2" t="s">
        <v>159</v>
      </c>
      <c r="D7" s="17" t="s">
        <v>99</v>
      </c>
      <c r="E7" s="9" t="s">
        <v>158</v>
      </c>
    </row>
  </sheetData>
  <pageMargins left="0.7" right="0.7" top="0.75" bottom="0.75" header="0.3" footer="0.3"/>
  <pageSetup paperSize="9" scale="6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7"/>
  <sheetViews>
    <sheetView zoomScaleNormal="100" workbookViewId="0">
      <selection activeCell="J12" sqref="J12"/>
    </sheetView>
  </sheetViews>
  <sheetFormatPr defaultRowHeight="15"/>
  <cols>
    <col min="1" max="1" width="5.28515625" customWidth="1"/>
    <col min="2" max="2" width="15.85546875" customWidth="1"/>
    <col min="3" max="3" width="23" customWidth="1"/>
    <col min="4" max="4" width="47.7109375" customWidth="1"/>
    <col min="5" max="5" width="48.42578125" customWidth="1"/>
  </cols>
  <sheetData>
    <row r="3" spans="1:5" ht="99.75" customHeight="1">
      <c r="A3" s="26" t="s">
        <v>111</v>
      </c>
      <c r="B3" s="26" t="s">
        <v>0</v>
      </c>
      <c r="C3" s="26" t="s">
        <v>113</v>
      </c>
      <c r="D3" s="26" t="s">
        <v>1</v>
      </c>
      <c r="E3" s="26" t="s">
        <v>112</v>
      </c>
    </row>
    <row r="4" spans="1:5">
      <c r="A4" s="5">
        <v>1</v>
      </c>
      <c r="B4" s="2" t="s">
        <v>9</v>
      </c>
      <c r="C4" s="2" t="s">
        <v>205</v>
      </c>
      <c r="D4" s="17" t="s">
        <v>16</v>
      </c>
      <c r="E4" s="10" t="s">
        <v>128</v>
      </c>
    </row>
    <row r="5" spans="1:5">
      <c r="A5" s="5">
        <v>2</v>
      </c>
      <c r="B5" s="2" t="s">
        <v>9</v>
      </c>
      <c r="C5" s="2" t="s">
        <v>212</v>
      </c>
      <c r="D5" s="17" t="s">
        <v>33</v>
      </c>
      <c r="E5" s="9" t="s">
        <v>211</v>
      </c>
    </row>
    <row r="6" spans="1:5">
      <c r="A6" s="5">
        <v>3</v>
      </c>
      <c r="B6" s="2" t="s">
        <v>9</v>
      </c>
      <c r="C6" s="2" t="s">
        <v>193</v>
      </c>
      <c r="D6" s="17" t="s">
        <v>60</v>
      </c>
      <c r="E6" s="9" t="s">
        <v>192</v>
      </c>
    </row>
    <row r="7" spans="1:5">
      <c r="A7" s="5">
        <v>4</v>
      </c>
      <c r="B7" s="2" t="s">
        <v>9</v>
      </c>
      <c r="C7" s="2" t="s">
        <v>193</v>
      </c>
      <c r="D7" s="17" t="s">
        <v>95</v>
      </c>
      <c r="E7" s="9" t="s">
        <v>192</v>
      </c>
    </row>
  </sheetData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тендерное предложение</vt:lpstr>
      <vt:lpstr>строимость работ и материалов</vt:lpstr>
      <vt:lpstr>общий свод по всем магазинам </vt:lpstr>
      <vt:lpstr>Лот1-Москва и Мос обл.</vt:lpstr>
      <vt:lpstr>Лот2-Санкт-Петербург </vt:lpstr>
      <vt:lpstr>Лот3-Ростов на Дону</vt:lpstr>
      <vt:lpstr>Лот4-Казахстан</vt:lpstr>
      <vt:lpstr>Лот5 Воронеж</vt:lpstr>
      <vt:lpstr>Лот6-Екатеринбург</vt:lpstr>
      <vt:lpstr>Лот7-Уфа</vt:lpstr>
      <vt:lpstr>Лот8-Новосибирск</vt:lpstr>
      <vt:lpstr>Лот9-Сургут</vt:lpstr>
      <vt:lpstr>Лот10-Казань</vt:lpstr>
      <vt:lpstr>Лот11-Краснодар</vt:lpstr>
      <vt:lpstr>Лот12-Самара</vt:lpstr>
      <vt:lpstr>Лот13-Ярославль</vt:lpstr>
      <vt:lpstr>Лот14 Челябинск</vt:lpstr>
      <vt:lpstr>Лот15 Пермь</vt:lpstr>
      <vt:lpstr>Лот16 Тольятти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Воронцова Анна Владимировна</dc:creator>
  <cp:lastModifiedBy>podstreshnaya_lv</cp:lastModifiedBy>
  <cp:lastPrinted>2023-09-20T14:19:56Z</cp:lastPrinted>
  <dcterms:created xsi:type="dcterms:W3CDTF">2023-09-06T11:24:11Z</dcterms:created>
  <dcterms:modified xsi:type="dcterms:W3CDTF">2023-10-25T12:04:43Z</dcterms:modified>
</cp:coreProperties>
</file>